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Administration\Communications\Ballot Returns\2020 General Election\"/>
    </mc:Choice>
  </mc:AlternateContent>
  <xr:revisionPtr revIDLastSave="0" documentId="8_{FFF256C0-26E4-4AD7-B89F-94BA42935191}" xr6:coauthVersionLast="36" xr6:coauthVersionMax="36" xr10:uidLastSave="{00000000-0000-0000-0000-000000000000}"/>
  <bookViews>
    <workbookView xWindow="0" yWindow="0" windowWidth="19200" windowHeight="6780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4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4" l="1"/>
  <c r="D4" i="4" l="1"/>
  <c r="Y30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Z29" i="4" l="1"/>
  <c r="B67" i="3"/>
  <c r="B12" i="6" l="1"/>
  <c r="B21" i="6"/>
  <c r="I3" i="5"/>
  <c r="H12" i="5"/>
  <c r="J10" i="5" l="1"/>
  <c r="J26" i="5"/>
  <c r="H3" i="5"/>
  <c r="F21" i="5"/>
  <c r="F12" i="5"/>
  <c r="G3" i="5"/>
  <c r="J27" i="5"/>
  <c r="E21" i="5"/>
  <c r="J14" i="5"/>
  <c r="E12" i="5"/>
  <c r="F3" i="5"/>
  <c r="G12" i="5"/>
  <c r="J23" i="5"/>
  <c r="D21" i="5"/>
  <c r="J19" i="5"/>
  <c r="D12" i="5"/>
  <c r="E3" i="5"/>
  <c r="J20" i="5"/>
  <c r="J17" i="5"/>
  <c r="J16" i="5"/>
  <c r="C12" i="5"/>
  <c r="J11" i="5"/>
  <c r="J7" i="5"/>
  <c r="J4" i="5"/>
  <c r="J28" i="5"/>
  <c r="J25" i="5"/>
  <c r="B21" i="5"/>
  <c r="J18" i="5"/>
  <c r="B12" i="5"/>
  <c r="J8" i="5"/>
  <c r="J5" i="5"/>
  <c r="C3" i="5"/>
  <c r="I21" i="5"/>
  <c r="I12" i="5"/>
  <c r="J9" i="5"/>
  <c r="B3" i="5"/>
  <c r="J29" i="5"/>
  <c r="C21" i="5"/>
  <c r="G21" i="5"/>
  <c r="G30" i="5" s="1"/>
  <c r="H21" i="5"/>
  <c r="H30" i="5" s="1"/>
  <c r="J24" i="5"/>
  <c r="J15" i="5"/>
  <c r="J22" i="5"/>
  <c r="J6" i="5"/>
  <c r="J13" i="5"/>
  <c r="D3" i="5"/>
  <c r="I67" i="8"/>
  <c r="H67" i="8"/>
  <c r="G67" i="8"/>
  <c r="F67" i="8"/>
  <c r="E67" i="8"/>
  <c r="D67" i="8"/>
  <c r="C67" i="8"/>
  <c r="B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21" i="6"/>
  <c r="I3" i="6"/>
  <c r="H12" i="6"/>
  <c r="H3" i="6"/>
  <c r="G12" i="6"/>
  <c r="F21" i="6"/>
  <c r="D12" i="6"/>
  <c r="J29" i="6"/>
  <c r="J27" i="6"/>
  <c r="J26" i="6"/>
  <c r="G21" i="6"/>
  <c r="D30" i="5" l="1"/>
  <c r="J21" i="5"/>
  <c r="J67" i="8"/>
  <c r="J12" i="5"/>
  <c r="B30" i="5"/>
  <c r="I30" i="5"/>
  <c r="E30" i="5"/>
  <c r="C30" i="5"/>
  <c r="F30" i="5"/>
  <c r="J3" i="5"/>
  <c r="J28" i="6"/>
  <c r="C3" i="6"/>
  <c r="F3" i="6"/>
  <c r="E12" i="6"/>
  <c r="D21" i="6"/>
  <c r="G3" i="6"/>
  <c r="G30" i="6" s="1"/>
  <c r="F12" i="6"/>
  <c r="E21" i="6"/>
  <c r="E3" i="6"/>
  <c r="J4" i="6"/>
  <c r="J5" i="6"/>
  <c r="J6" i="6"/>
  <c r="B3" i="6"/>
  <c r="B30" i="6" s="1"/>
  <c r="J8" i="6"/>
  <c r="J9" i="6"/>
  <c r="J10" i="6"/>
  <c r="J11" i="6"/>
  <c r="I12" i="6"/>
  <c r="I30" i="6" s="1"/>
  <c r="H21" i="6"/>
  <c r="H30" i="6" s="1"/>
  <c r="J13" i="6"/>
  <c r="J14" i="6"/>
  <c r="J15" i="6"/>
  <c r="J16" i="6"/>
  <c r="J17" i="6"/>
  <c r="J18" i="6"/>
  <c r="J19" i="6"/>
  <c r="J20" i="6"/>
  <c r="C21" i="6"/>
  <c r="D3" i="6"/>
  <c r="D30" i="6" s="1"/>
  <c r="C12" i="6"/>
  <c r="J22" i="6"/>
  <c r="J24" i="6"/>
  <c r="J25" i="6"/>
  <c r="J23" i="6"/>
  <c r="J7" i="6"/>
  <c r="Z17" i="4"/>
  <c r="Z6" i="4"/>
  <c r="Z7" i="4"/>
  <c r="Z8" i="4"/>
  <c r="Z9" i="4"/>
  <c r="Z10" i="4"/>
  <c r="Z23" i="4"/>
  <c r="Z30" i="4"/>
  <c r="Z18" i="4"/>
  <c r="Z19" i="4"/>
  <c r="Z5" i="4"/>
  <c r="Z11" i="4"/>
  <c r="Z12" i="4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3" i="3"/>
  <c r="D67" i="3"/>
  <c r="E67" i="3"/>
  <c r="F67" i="3"/>
  <c r="G67" i="3"/>
  <c r="H67" i="3"/>
  <c r="I67" i="3"/>
  <c r="J67" i="3"/>
  <c r="C67" i="3"/>
  <c r="C4" i="2"/>
  <c r="D4" i="2"/>
  <c r="E4" i="2"/>
  <c r="F4" i="2"/>
  <c r="G4" i="2"/>
  <c r="H4" i="2"/>
  <c r="I4" i="2"/>
  <c r="B4" i="2"/>
  <c r="J3" i="2"/>
  <c r="J2" i="2"/>
  <c r="J4" i="2" l="1"/>
  <c r="F30" i="6"/>
  <c r="J30" i="5"/>
  <c r="K67" i="3"/>
  <c r="Z21" i="4"/>
  <c r="Z27" i="4"/>
  <c r="Z26" i="4"/>
  <c r="Z20" i="4"/>
  <c r="Z25" i="4"/>
  <c r="Z16" i="4"/>
  <c r="Z22" i="4"/>
  <c r="Z28" i="4"/>
  <c r="Z24" i="4"/>
  <c r="Z15" i="4"/>
  <c r="J21" i="6"/>
  <c r="E30" i="6"/>
  <c r="J3" i="6"/>
  <c r="J12" i="6"/>
  <c r="C30" i="6"/>
  <c r="Z13" i="4"/>
  <c r="Z14" i="4"/>
  <c r="X31" i="4"/>
  <c r="B31" i="4"/>
  <c r="E31" i="4"/>
  <c r="J30" i="6" l="1"/>
  <c r="Y31" i="4"/>
  <c r="N31" i="4"/>
  <c r="W31" i="4"/>
  <c r="F31" i="4"/>
  <c r="Q31" i="4"/>
  <c r="I31" i="4"/>
  <c r="G31" i="4"/>
  <c r="K31" i="4"/>
  <c r="L31" i="4"/>
  <c r="H31" i="4"/>
  <c r="C31" i="4"/>
  <c r="J31" i="4" l="1"/>
  <c r="R31" i="4"/>
  <c r="V31" i="4"/>
  <c r="M31" i="4"/>
  <c r="U31" i="4"/>
  <c r="S31" i="4"/>
  <c r="O31" i="4" l="1"/>
  <c r="Z4" i="4" l="1"/>
  <c r="Z31" i="4" s="1"/>
  <c r="P31" i="4"/>
</calcChain>
</file>

<file path=xl/sharedStrings.xml><?xml version="1.0" encoding="utf-8"?>
<sst xmlns="http://schemas.openxmlformats.org/spreadsheetml/2006/main" count="308" uniqueCount="107">
  <si>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</si>
  <si>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</si>
  <si>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</si>
  <si>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</si>
  <si>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</si>
  <si>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</si>
  <si>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</si>
  <si>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</si>
  <si>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</si>
  <si>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</si>
  <si>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</si>
  <si>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</si>
  <si>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</si>
  <si>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</si>
  <si>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</si>
  <si>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</si>
  <si>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</si>
  <si>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</si>
  <si>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</si>
  <si>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</si>
  <si>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</si>
  <si>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</si>
  <si>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</si>
  <si>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</si>
  <si>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</si>
  <si>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</si>
  <si>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</si>
  <si>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</si>
  <si>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</si>
  <si>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</si>
  <si>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</si>
  <si>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</si>
  <si>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</si>
  <si>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</si>
  <si>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</si>
  <si>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</si>
  <si>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</si>
  <si>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</si>
  <si>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</si>
  <si>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</si>
  <si>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</si>
  <si>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</si>
  <si>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</si>
  <si>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</si>
  <si>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</si>
  <si>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</si>
  <si>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</si>
  <si>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</si>
  <si>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</si>
  <si>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</si>
  <si>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</si>
  <si>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</si>
  <si>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</si>
  <si>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</si>
  <si>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</si>
  <si>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</si>
  <si>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</si>
  <si>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</si>
  <si>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</si>
  <si>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</si>
  <si>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</si>
  <si>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</si>
  <si>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</si>
  <si>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</si>
  <si>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</si>
  <si>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</si>
  <si>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</si>
  <si>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</si>
  <si>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</si>
  <si>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</si>
  <si>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</si>
  <si>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</si>
  <si>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</si>
  <si>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</si>
  <si>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</si>
  <si>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</si>
  <si>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</si>
  <si>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</si>
  <si>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</si>
  <si>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</si>
  <si>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</si>
  <si>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</si>
  <si>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</si>
  <si>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</si>
  <si>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</si>
  <si>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</si>
  <si>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Unknown</t>
  </si>
  <si>
    <t>LIB</t>
  </si>
  <si>
    <t>LIB Total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</si>
  <si>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</si>
  <si>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</si>
  <si>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</si>
  <si>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</si>
  <si>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</si>
  <si>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</si>
  <si>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</si>
  <si>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</si>
  <si>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</si>
  <si>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DEM total</t>
  </si>
  <si>
    <t>GRN Total</t>
  </si>
  <si>
    <t>UAF Total</t>
  </si>
  <si>
    <t>UNI Total</t>
  </si>
  <si>
    <t>Gender/Age Range</t>
  </si>
  <si>
    <r>
      <t>Eligible Registered Voter Counts</t>
    </r>
    <r>
      <rPr>
        <sz val="11"/>
        <color theme="1"/>
        <rFont val="Calibri"/>
        <family val="2"/>
      </rPr>
      <t xml:space="preserve"> for the General Election include pre-registrants who will be 18 by 03-NOV-2020</t>
    </r>
  </si>
  <si>
    <t>IN PERSON BALLOTS</t>
  </si>
  <si>
    <t>APV Total</t>
  </si>
  <si>
    <t>ACTIVE
VOTERS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</si>
</sst>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/>
      <top style="double">
        <color theme="8" tint="0.39994506668294322"/>
      </top>
      <bottom style="double">
        <color theme="8" tint="0.39994506668294322"/>
      </bottom>
      <diagonal/>
    </border>
    <border>
      <left style="double">
        <color theme="8" tint="0.39994506668294322"/>
      </left>
      <right style="thin">
        <color theme="8" tint="0.39997558519241921"/>
      </right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7558519241921"/>
      </top>
      <bottom/>
      <diagonal/>
    </border>
    <border>
      <left style="thin">
        <color theme="8" tint="0.39997558519241921"/>
      </left>
      <right style="double">
        <color theme="8" tint="0.39994506668294322"/>
      </right>
      <top/>
      <bottom style="thin">
        <color theme="8" tint="0.39997558519241921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2" fillId="0" borderId="0" xfId="1"/>
    <xf numFmtId="0" fontId="3" fillId="0" borderId="0" xfId="1" applyFont="1" applyAlignment="1">
      <alignment vertical="center"/>
    </xf>
    <xf numFmtId="0" fontId="2" fillId="0" borderId="0" xfId="1" applyAlignment="1">
      <alignment vertical="center"/>
    </xf>
    <xf numFmtId="3" fontId="2" fillId="0" borderId="0" xfId="1" applyNumberFormat="1"/>
    <xf numFmtId="0" fontId="0" fillId="0" borderId="0" xfId="0" applyFill="1"/>
    <xf numFmtId="0" fontId="2" fillId="0" borderId="0" xfId="1" applyFill="1"/>
    <xf numFmtId="0" fontId="0" fillId="0" borderId="2" xfId="0" applyBorder="1" applyAlignment="1">
      <alignment horizontal="left" indent="1"/>
    </xf>
    <xf numFmtId="0" fontId="2" fillId="2" borderId="3" xfId="1" applyFill="1" applyBorder="1"/>
    <xf numFmtId="0" fontId="2" fillId="2" borderId="4" xfId="1" applyFill="1" applyBorder="1"/>
    <xf numFmtId="0" fontId="0" fillId="0" borderId="6" xfId="0" applyBorder="1" applyAlignment="1">
      <alignment horizontal="left" indent="1"/>
    </xf>
    <xf numFmtId="0" fontId="3" fillId="9" borderId="5" xfId="0" applyFont="1" applyFill="1" applyBorder="1" applyAlignment="1">
      <alignment horizontal="left"/>
    </xf>
    <xf numFmtId="0" fontId="0" fillId="0" borderId="10" xfId="0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Border="1"/>
    <xf numFmtId="3" fontId="1" fillId="2" borderId="2" xfId="1" applyNumberFormat="1" applyFont="1" applyFill="1" applyBorder="1" applyAlignment="1">
      <alignment horizontal="center"/>
    </xf>
    <xf numFmtId="3" fontId="1" fillId="3" borderId="2" xfId="1" applyNumberFormat="1" applyFont="1" applyFill="1" applyBorder="1" applyAlignment="1">
      <alignment horizontal="center"/>
    </xf>
    <xf numFmtId="3" fontId="1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3" fillId="3" borderId="11" xfId="0" applyFont="1" applyFill="1" applyBorder="1" applyAlignment="1">
      <alignment horizontal="left"/>
    </xf>
    <xf numFmtId="3" fontId="3" fillId="2" borderId="11" xfId="0" applyNumberFormat="1" applyFont="1" applyFill="1" applyBorder="1"/>
    <xf numFmtId="3" fontId="2" fillId="0" borderId="10" xfId="0" applyNumberFormat="1" applyFont="1" applyBorder="1"/>
    <xf numFmtId="3" fontId="2" fillId="0" borderId="2" xfId="0" applyNumberFormat="1" applyFont="1" applyBorder="1"/>
    <xf numFmtId="0" fontId="3" fillId="9" borderId="12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9" borderId="8" xfId="0" applyFont="1" applyFill="1" applyBorder="1" applyAlignment="1">
      <alignment horizontal="center"/>
    </xf>
    <xf numFmtId="0" fontId="2" fillId="2" borderId="6" xfId="1" applyFill="1" applyBorder="1"/>
    <xf numFmtId="0" fontId="3" fillId="9" borderId="10" xfId="0" applyFont="1" applyFill="1" applyBorder="1"/>
    <xf numFmtId="0" fontId="3" fillId="9" borderId="10" xfId="0" applyFont="1" applyFill="1" applyBorder="1" applyAlignment="1">
      <alignment horizontal="center"/>
    </xf>
    <xf numFmtId="0" fontId="0" fillId="2" borderId="6" xfId="0" applyFill="1" applyBorder="1"/>
    <xf numFmtId="3" fontId="3" fillId="3" borderId="10" xfId="0" applyNumberFormat="1" applyFont="1" applyFill="1" applyBorder="1"/>
    <xf numFmtId="3" fontId="3" fillId="3" borderId="10" xfId="0" applyNumberFormat="1" applyFont="1" applyFill="1" applyBorder="1" applyAlignment="1">
      <alignment horizontal="center"/>
    </xf>
    <xf numFmtId="3" fontId="3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3" fillId="3" borderId="2" xfId="0" applyNumberFormat="1" applyFont="1" applyFill="1" applyBorder="1" applyAlignment="1">
      <alignment horizontal="left"/>
    </xf>
    <xf numFmtId="3" fontId="3" fillId="3" borderId="2" xfId="0" applyNumberFormat="1" applyFont="1" applyFill="1" applyBorder="1"/>
    <xf numFmtId="3" fontId="3" fillId="3" borderId="2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0" fillId="0" borderId="19" xfId="0" applyNumberFormat="1" applyBorder="1" applyAlignment="1">
      <alignment horizontal="right"/>
    </xf>
    <xf numFmtId="3" fontId="3" fillId="0" borderId="20" xfId="0" applyNumberFormat="1" applyFont="1" applyBorder="1"/>
    <xf numFmtId="3" fontId="3" fillId="0" borderId="21" xfId="0" applyNumberFormat="1" applyFont="1" applyBorder="1"/>
    <xf numFmtId="3" fontId="3" fillId="3" borderId="23" xfId="0" applyNumberFormat="1" applyFont="1" applyFill="1" applyBorder="1"/>
    <xf numFmtId="3" fontId="3" fillId="3" borderId="22" xfId="0" applyNumberFormat="1" applyFont="1" applyFill="1" applyBorder="1"/>
    <xf numFmtId="3" fontId="3" fillId="3" borderId="6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3" fontId="3" fillId="3" borderId="14" xfId="0" applyNumberFormat="1" applyFont="1" applyFill="1" applyBorder="1"/>
    <xf numFmtId="3" fontId="3" fillId="0" borderId="25" xfId="0" applyNumberFormat="1" applyFont="1" applyBorder="1"/>
    <xf numFmtId="3" fontId="3" fillId="3" borderId="25" xfId="0" applyNumberFormat="1" applyFont="1" applyFill="1" applyBorder="1"/>
    <xf numFmtId="3" fontId="3" fillId="2" borderId="6" xfId="0" applyNumberFormat="1" applyFont="1" applyFill="1" applyBorder="1" applyAlignment="1"/>
    <xf numFmtId="3" fontId="3" fillId="3" borderId="26" xfId="0" applyNumberFormat="1" applyFont="1" applyFill="1" applyBorder="1" applyAlignment="1">
      <alignment horizontal="center"/>
    </xf>
    <xf numFmtId="3" fontId="3" fillId="2" borderId="27" xfId="0" applyNumberFormat="1" applyFont="1" applyFill="1" applyBorder="1" applyAlignment="1"/>
    <xf numFmtId="3" fontId="3" fillId="3" borderId="28" xfId="0" applyNumberFormat="1" applyFont="1" applyFill="1" applyBorder="1" applyAlignment="1">
      <alignment horizontal="center"/>
    </xf>
    <xf numFmtId="3" fontId="4" fillId="7" borderId="1" xfId="0" applyNumberFormat="1" applyFont="1" applyFill="1" applyBorder="1"/>
    <xf numFmtId="3" fontId="4" fillId="6" borderId="1" xfId="0" applyNumberFormat="1" applyFont="1" applyFill="1" applyBorder="1" applyAlignment="1">
      <alignment horizontal="center"/>
    </xf>
    <xf numFmtId="3" fontId="4" fillId="6" borderId="24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4" fillId="7" borderId="1" xfId="0" quotePrefix="1" applyNumberFormat="1" applyFont="1" applyFill="1" applyBorder="1"/>
    <xf numFmtId="3" fontId="4" fillId="7" borderId="1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0" fontId="0" fillId="0" borderId="2" xfId="0" applyFont="1" applyFill="1" applyBorder="1" applyAlignment="1">
      <alignment horizontal="left" indent="1"/>
    </xf>
    <xf numFmtId="3" fontId="4" fillId="6" borderId="2" xfId="0" applyNumberFormat="1" applyFont="1" applyFill="1" applyBorder="1" applyAlignment="1">
      <alignment horizontal="left"/>
    </xf>
    <xf numFmtId="0" fontId="0" fillId="0" borderId="30" xfId="0" applyFont="1" applyFill="1" applyBorder="1"/>
    <xf numFmtId="3" fontId="0" fillId="0" borderId="30" xfId="0" applyNumberFormat="1" applyFont="1" applyFill="1" applyBorder="1" applyAlignment="1">
      <alignment horizontal="right"/>
    </xf>
    <xf numFmtId="3" fontId="0" fillId="0" borderId="30" xfId="0" applyNumberFormat="1" applyFont="1" applyFill="1" applyBorder="1"/>
    <xf numFmtId="3" fontId="4" fillId="6" borderId="27" xfId="0" applyNumberFormat="1" applyFont="1" applyFill="1" applyBorder="1" applyAlignment="1"/>
    <xf numFmtId="3" fontId="4" fillId="0" borderId="25" xfId="0" applyNumberFormat="1" applyFont="1" applyFill="1" applyBorder="1"/>
    <xf numFmtId="3" fontId="4" fillId="0" borderId="31" xfId="0" applyNumberFormat="1" applyFont="1" applyFill="1" applyBorder="1"/>
    <xf numFmtId="3" fontId="4" fillId="6" borderId="34" xfId="0" applyNumberFormat="1" applyFont="1" applyFill="1" applyBorder="1"/>
    <xf numFmtId="3" fontId="4" fillId="6" borderId="33" xfId="0" applyNumberFormat="1" applyFont="1" applyFill="1" applyBorder="1"/>
    <xf numFmtId="0" fontId="3" fillId="9" borderId="37" xfId="0" applyFont="1" applyFill="1" applyBorder="1"/>
    <xf numFmtId="0" fontId="3" fillId="9" borderId="36" xfId="0" applyFont="1" applyFill="1" applyBorder="1" applyAlignment="1">
      <alignment horizontal="center"/>
    </xf>
    <xf numFmtId="0" fontId="3" fillId="9" borderId="38" xfId="0" applyFont="1" applyFill="1" applyBorder="1"/>
    <xf numFmtId="0" fontId="3" fillId="0" borderId="42" xfId="0" applyFont="1" applyBorder="1" applyAlignment="1">
      <alignment horizontal="left"/>
    </xf>
    <xf numFmtId="3" fontId="4" fillId="6" borderId="10" xfId="0" applyNumberFormat="1" applyFont="1" applyFill="1" applyBorder="1"/>
    <xf numFmtId="3" fontId="4" fillId="0" borderId="43" xfId="0" applyNumberFormat="1" applyFont="1" applyFill="1" applyBorder="1" applyAlignment="1">
      <alignment horizontal="left"/>
    </xf>
    <xf numFmtId="3" fontId="4" fillId="0" borderId="43" xfId="0" applyNumberFormat="1" applyFont="1" applyFill="1" applyBorder="1"/>
    <xf numFmtId="3" fontId="4" fillId="8" borderId="43" xfId="0" applyNumberFormat="1" applyFont="1" applyFill="1" applyBorder="1"/>
    <xf numFmtId="3" fontId="4" fillId="8" borderId="44" xfId="0" applyNumberFormat="1" applyFont="1" applyFill="1" applyBorder="1"/>
    <xf numFmtId="3" fontId="4" fillId="0" borderId="45" xfId="0" applyNumberFormat="1" applyFont="1" applyFill="1" applyBorder="1"/>
    <xf numFmtId="3" fontId="0" fillId="0" borderId="10" xfId="0" applyNumberFormat="1" applyFont="1" applyFill="1" applyBorder="1" applyAlignment="1">
      <alignment horizontal="left" indent="1"/>
    </xf>
    <xf numFmtId="3" fontId="0" fillId="0" borderId="10" xfId="0" applyNumberFormat="1" applyFont="1" applyFill="1" applyBorder="1"/>
    <xf numFmtId="3" fontId="0" fillId="0" borderId="10" xfId="0" applyNumberFormat="1" applyFont="1" applyFill="1" applyBorder="1" applyAlignment="1">
      <alignment horizontal="right"/>
    </xf>
    <xf numFmtId="0" fontId="0" fillId="0" borderId="10" xfId="0" applyFont="1" applyFill="1" applyBorder="1"/>
    <xf numFmtId="3" fontId="4" fillId="0" borderId="28" xfId="0" applyNumberFormat="1" applyFont="1" applyFill="1" applyBorder="1"/>
    <xf numFmtId="0" fontId="0" fillId="0" borderId="6" xfId="0" applyFont="1" applyFill="1" applyBorder="1" applyAlignment="1">
      <alignment horizontal="left" indent="1"/>
    </xf>
    <xf numFmtId="3" fontId="0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6" xfId="0" applyFont="1" applyFill="1" applyBorder="1"/>
    <xf numFmtId="3" fontId="4" fillId="0" borderId="27" xfId="0" applyNumberFormat="1" applyFont="1" applyFill="1" applyBorder="1"/>
    <xf numFmtId="0" fontId="4" fillId="0" borderId="43" xfId="0" applyFont="1" applyFill="1" applyBorder="1" applyAlignment="1">
      <alignment horizontal="left"/>
    </xf>
    <xf numFmtId="3" fontId="4" fillId="0" borderId="43" xfId="0" applyNumberFormat="1" applyFont="1" applyFill="1" applyBorder="1" applyAlignment="1">
      <alignment horizontal="right"/>
    </xf>
    <xf numFmtId="0" fontId="0" fillId="0" borderId="10" xfId="0" applyFont="1" applyFill="1" applyBorder="1" applyAlignment="1">
      <alignment horizontal="left" indent="1"/>
    </xf>
    <xf numFmtId="3" fontId="3" fillId="3" borderId="47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right"/>
    </xf>
    <xf numFmtId="3" fontId="3" fillId="3" borderId="16" xfId="0" applyNumberFormat="1" applyFont="1" applyFill="1" applyBorder="1"/>
    <xf numFmtId="3" fontId="0" fillId="0" borderId="46" xfId="0" applyNumberFormat="1" applyBorder="1" applyAlignment="1">
      <alignment horizontal="right"/>
    </xf>
    <xf numFmtId="3" fontId="3" fillId="0" borderId="13" xfId="0" applyNumberFormat="1" applyFont="1" applyBorder="1"/>
    <xf numFmtId="3" fontId="3" fillId="0" borderId="7" xfId="0" applyNumberFormat="1" applyFont="1" applyBorder="1"/>
    <xf numFmtId="3" fontId="3" fillId="9" borderId="5" xfId="0" applyNumberFormat="1" applyFont="1" applyFill="1" applyBorder="1"/>
    <xf numFmtId="3" fontId="3" fillId="0" borderId="35" xfId="0" applyNumberFormat="1" applyFont="1" applyBorder="1"/>
    <xf numFmtId="3" fontId="3" fillId="0" borderId="42" xfId="0" applyNumberFormat="1" applyFont="1" applyBorder="1"/>
    <xf numFmtId="3" fontId="3" fillId="3" borderId="46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left"/>
    </xf>
    <xf numFmtId="3" fontId="3" fillId="2" borderId="48" xfId="0" applyNumberFormat="1" applyFont="1" applyFill="1" applyBorder="1" applyAlignment="1">
      <alignment horizontal="center" wrapText="1"/>
    </xf>
    <xf numFmtId="3" fontId="3" fillId="2" borderId="49" xfId="0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4" xfId="0" applyNumberFormat="1" applyFont="1" applyFill="1" applyBorder="1" applyAlignment="1">
      <alignment horizontal="center"/>
    </xf>
    <xf numFmtId="3" fontId="4" fillId="6" borderId="32" xfId="0" applyNumberFormat="1" applyFont="1" applyFill="1" applyBorder="1" applyAlignment="1">
      <alignment horizontal="center"/>
    </xf>
    <xf numFmtId="3" fontId="4" fillId="6" borderId="16" xfId="0" applyNumberFormat="1" applyFont="1" applyFill="1" applyBorder="1" applyAlignment="1">
      <alignment horizontal="center"/>
    </xf>
    <xf numFmtId="3" fontId="4" fillId="6" borderId="17" xfId="0" applyNumberFormat="1" applyFont="1" applyFill="1" applyBorder="1"/>
    <xf numFmtId="0" fontId="3" fillId="2" borderId="39" xfId="1" applyFont="1" applyFill="1" applyBorder="1" applyAlignment="1">
      <alignment horizontal="center"/>
    </xf>
    <xf numFmtId="0" fontId="3" fillId="2" borderId="40" xfId="1" applyFont="1" applyFill="1" applyBorder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F619CC17-5DB6-4FE4-B506-B353259DD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V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7734375" defaultRowHeight="14.4" x14ac:dyDescent="0.3"/>
  <cols>
    <col min="1" max="1" width="14.21875" style="1" bestFit="1" customWidth="1"/>
    <col min="2" max="7" width="11.44140625" style="1" customWidth="1"/>
    <col min="8" max="8" width="14" style="1" bestFit="1" customWidth="1"/>
    <col min="9" max="9" width="5.5546875" style="1" bestFit="1" customWidth="1"/>
    <col min="10" max="10" width="11.21875" style="1" bestFit="1" customWidth="1"/>
    <col min="11" max="11" width="4.44140625" style="1" bestFit="1" customWidth="1"/>
    <col min="12" max="12" width="8" style="1" bestFit="1" customWidth="1"/>
    <col min="13" max="13" width="7.21875" style="1" bestFit="1" customWidth="1"/>
    <col min="14" max="14" width="11.21875" style="1" bestFit="1" customWidth="1"/>
    <col min="15" max="15" width="4.21875" style="1" bestFit="1" customWidth="1"/>
    <col min="16" max="16" width="5" style="1" bestFit="1" customWidth="1"/>
    <col min="17" max="17" width="4.44140625" style="1" bestFit="1" customWidth="1"/>
    <col min="18" max="18" width="8" style="1" bestFit="1" customWidth="1"/>
    <col min="19" max="19" width="9.5546875" style="1" bestFit="1" customWidth="1"/>
    <col min="20" max="20" width="7.21875" style="1" bestFit="1" customWidth="1"/>
    <col min="21" max="21" width="9.21875" style="1" bestFit="1" customWidth="1"/>
    <col min="22" max="22" width="11.21875" style="1" bestFit="1" customWidth="1"/>
    <col min="23" max="16384" width="8.77734375" style="1"/>
  </cols>
  <sheetData>
    <row r="1" spans="1:22" x14ac:dyDescent="0.3">
      <c r="A1" s="16" t="s">
        <v>92</v>
      </c>
      <c r="B1" s="17" t="s">
        <v>93</v>
      </c>
      <c r="C1" s="17" t="s">
        <v>94</v>
      </c>
      <c r="D1" s="17" t="s">
        <v>0</v>
      </c>
      <c r="E1" s="17" t="s">
        <v>95</v>
      </c>
      <c r="F1" s="17" t="s">
        <v>1</v>
      </c>
      <c r="G1" s="17" t="s">
        <v>2</v>
      </c>
      <c r="H1" s="18" t="s">
        <v>91</v>
      </c>
      <c r="I1" s="16" t="s">
        <v>96</v>
      </c>
      <c r="J1" s="16" t="s">
        <v>6</v>
      </c>
      <c r="K1"/>
      <c r="L1"/>
      <c r="M1"/>
      <c r="N1"/>
      <c r="O1"/>
      <c r="P1"/>
      <c r="Q1"/>
      <c r="R1"/>
      <c r="S1"/>
      <c r="T1"/>
      <c r="U1"/>
      <c r="V1"/>
    </row>
    <row r="2" spans="1:22" x14ac:dyDescent="0.3">
      <c r="A2" s="19" t="s">
        <v>4</v>
      </c>
      <c r="B2" s="20">
        <v>12069</v>
      </c>
      <c r="C2" s="20">
        <v>3229</v>
      </c>
      <c r="D2" s="20">
        <v>1137893</v>
      </c>
      <c r="E2" s="20">
        <v>8944</v>
      </c>
      <c r="F2" s="20">
        <v>42781</v>
      </c>
      <c r="G2" s="20">
        <v>1037437</v>
      </c>
      <c r="H2" s="20">
        <v>1553880</v>
      </c>
      <c r="I2" s="20">
        <v>3028</v>
      </c>
      <c r="J2" s="20">
        <f>SUM(B2:I2)</f>
        <v>3799261</v>
      </c>
      <c r="K2"/>
      <c r="L2"/>
      <c r="M2"/>
      <c r="N2"/>
      <c r="O2"/>
      <c r="P2"/>
      <c r="Q2"/>
      <c r="R2"/>
      <c r="S2"/>
      <c r="T2"/>
      <c r="U2"/>
      <c r="V2"/>
    </row>
    <row r="3" spans="1:22" ht="15" thickBot="1" x14ac:dyDescent="0.35">
      <c r="A3" s="21" t="s">
        <v>5</v>
      </c>
      <c r="B3" s="22">
        <v>1824</v>
      </c>
      <c r="C3" s="22">
        <v>77</v>
      </c>
      <c r="D3" s="22">
        <v>104586</v>
      </c>
      <c r="E3" s="22">
        <v>1805</v>
      </c>
      <c r="F3" s="22">
        <v>7167</v>
      </c>
      <c r="G3" s="22">
        <v>100388</v>
      </c>
      <c r="H3" s="22">
        <v>193127</v>
      </c>
      <c r="I3" s="22">
        <v>292</v>
      </c>
      <c r="J3" s="20">
        <f>SUM(B3:I3)</f>
        <v>409266</v>
      </c>
      <c r="K3"/>
      <c r="L3"/>
      <c r="M3"/>
      <c r="N3"/>
      <c r="O3"/>
      <c r="P3"/>
      <c r="Q3"/>
      <c r="R3"/>
      <c r="S3"/>
      <c r="T3"/>
      <c r="U3"/>
      <c r="V3"/>
    </row>
    <row r="4" spans="1:22" ht="15" thickTop="1" x14ac:dyDescent="0.3">
      <c r="A4" s="23" t="s">
        <v>6</v>
      </c>
      <c r="B4" s="24">
        <f>SUM(B2:B3)</f>
        <v>13893</v>
      </c>
      <c r="C4" s="24">
        <f t="shared" ref="C4:I4" si="0">SUM(C2:C3)</f>
        <v>3306</v>
      </c>
      <c r="D4" s="24">
        <f t="shared" si="0"/>
        <v>1242479</v>
      </c>
      <c r="E4" s="24">
        <f t="shared" si="0"/>
        <v>10749</v>
      </c>
      <c r="F4" s="24">
        <f t="shared" si="0"/>
        <v>49948</v>
      </c>
      <c r="G4" s="24">
        <f t="shared" si="0"/>
        <v>1137825</v>
      </c>
      <c r="H4" s="24">
        <f t="shared" si="0"/>
        <v>1747007</v>
      </c>
      <c r="I4" s="24">
        <f t="shared" si="0"/>
        <v>3320</v>
      </c>
      <c r="J4" s="24">
        <f>SUM(J2:J3)</f>
        <v>4208527</v>
      </c>
      <c r="K4"/>
      <c r="L4"/>
      <c r="M4"/>
      <c r="N4"/>
      <c r="O4"/>
      <c r="P4"/>
      <c r="Q4"/>
      <c r="R4"/>
      <c r="S4"/>
      <c r="T4"/>
      <c r="U4"/>
      <c r="V4"/>
    </row>
    <row r="5" spans="1:22" s="6" customFormat="1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3">
      <c r="A6" s="2" t="s">
        <v>103</v>
      </c>
      <c r="K6"/>
      <c r="L6"/>
      <c r="M6"/>
      <c r="N6"/>
      <c r="O6"/>
      <c r="P6"/>
      <c r="Q6"/>
      <c r="R6"/>
      <c r="S6"/>
      <c r="T6"/>
      <c r="U6"/>
      <c r="V6"/>
    </row>
    <row r="7" spans="1:22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54" activePane="bottomRight" state="frozen"/>
      <selection pane="topRight" activeCell="B1" sqref="B1"/>
      <selection pane="bottomLeft" activeCell="A3" sqref="A3"/>
      <selection pane="bottomRight" activeCell="I59" sqref="I59"/>
    </sheetView>
  </sheetViews>
  <sheetFormatPr defaultColWidth="13.21875" defaultRowHeight="14.4" x14ac:dyDescent="0.3"/>
  <cols>
    <col min="1" max="1" width="11.5546875" style="4" bestFit="1" customWidth="1"/>
    <col min="2" max="10" width="11.21875" style="4" customWidth="1"/>
    <col min="11" max="11" width="11.21875" style="4" bestFit="1" customWidth="1"/>
    <col min="12" max="12" width="6.77734375" style="4" bestFit="1" customWidth="1"/>
    <col min="13" max="13" width="9.44140625" style="4" bestFit="1" customWidth="1"/>
    <col min="14" max="14" width="7" style="4" bestFit="1" customWidth="1"/>
    <col min="15" max="15" width="9.21875" style="4" bestFit="1" customWidth="1"/>
    <col min="16" max="16" width="6.77734375" style="4" bestFit="1" customWidth="1"/>
    <col min="17" max="17" width="11.21875" style="4" bestFit="1" customWidth="1"/>
    <col min="18" max="16384" width="13.21875" style="4"/>
  </cols>
  <sheetData>
    <row r="1" spans="1:17" x14ac:dyDescent="0.3">
      <c r="A1" s="54"/>
      <c r="B1" s="112" t="s">
        <v>106</v>
      </c>
      <c r="C1" s="114" t="s">
        <v>89</v>
      </c>
      <c r="D1" s="114"/>
      <c r="E1" s="114"/>
      <c r="F1" s="114"/>
      <c r="G1" s="114"/>
      <c r="H1" s="114"/>
      <c r="I1" s="114"/>
      <c r="J1" s="115"/>
      <c r="K1" s="56"/>
    </row>
    <row r="2" spans="1:17" x14ac:dyDescent="0.3">
      <c r="A2" s="35" t="s">
        <v>7</v>
      </c>
      <c r="B2" s="113"/>
      <c r="C2" s="101" t="s">
        <v>93</v>
      </c>
      <c r="D2" s="49" t="s">
        <v>94</v>
      </c>
      <c r="E2" s="49" t="s">
        <v>0</v>
      </c>
      <c r="F2" s="49" t="s">
        <v>95</v>
      </c>
      <c r="G2" s="49" t="s">
        <v>1</v>
      </c>
      <c r="H2" s="49" t="s">
        <v>2</v>
      </c>
      <c r="I2" s="49" t="s">
        <v>91</v>
      </c>
      <c r="J2" s="55" t="s">
        <v>96</v>
      </c>
      <c r="K2" s="57" t="s">
        <v>6</v>
      </c>
      <c r="L2"/>
      <c r="M2"/>
      <c r="N2"/>
      <c r="O2"/>
      <c r="P2"/>
      <c r="Q2"/>
    </row>
    <row r="3" spans="1:17" x14ac:dyDescent="0.3">
      <c r="A3" s="38" t="s">
        <v>8</v>
      </c>
      <c r="B3" s="104">
        <v>289316</v>
      </c>
      <c r="C3" s="102">
        <v>722</v>
      </c>
      <c r="D3" s="39">
        <v>205</v>
      </c>
      <c r="E3" s="39">
        <v>77130</v>
      </c>
      <c r="F3" s="39">
        <v>379</v>
      </c>
      <c r="G3" s="39">
        <v>2256</v>
      </c>
      <c r="H3" s="39">
        <v>54025</v>
      </c>
      <c r="I3" s="39">
        <v>87566</v>
      </c>
      <c r="J3" s="50">
        <v>174</v>
      </c>
      <c r="K3" s="52">
        <f>SUM(C3:J3)</f>
        <v>222457</v>
      </c>
      <c r="L3"/>
      <c r="M3"/>
      <c r="N3"/>
      <c r="O3"/>
      <c r="P3"/>
      <c r="Q3"/>
    </row>
    <row r="4" spans="1:17" x14ac:dyDescent="0.3">
      <c r="A4" s="38" t="s">
        <v>9</v>
      </c>
      <c r="B4" s="104">
        <v>9539</v>
      </c>
      <c r="C4" s="102">
        <v>32</v>
      </c>
      <c r="D4" s="39">
        <v>3</v>
      </c>
      <c r="E4" s="39">
        <v>2609</v>
      </c>
      <c r="F4" s="39">
        <v>11</v>
      </c>
      <c r="G4" s="39">
        <v>42</v>
      </c>
      <c r="H4" s="39">
        <v>2359</v>
      </c>
      <c r="I4" s="39">
        <v>2348</v>
      </c>
      <c r="J4" s="50">
        <v>5</v>
      </c>
      <c r="K4" s="52">
        <f t="shared" ref="K4:K66" si="0">SUM(C4:J4)</f>
        <v>7409</v>
      </c>
      <c r="L4"/>
      <c r="M4"/>
      <c r="N4"/>
      <c r="O4"/>
      <c r="P4"/>
      <c r="Q4"/>
    </row>
    <row r="5" spans="1:17" x14ac:dyDescent="0.3">
      <c r="A5" s="38" t="s">
        <v>10</v>
      </c>
      <c r="B5" s="104">
        <v>411553</v>
      </c>
      <c r="C5" s="102">
        <v>705</v>
      </c>
      <c r="D5" s="39">
        <v>260</v>
      </c>
      <c r="E5" s="39">
        <v>115131</v>
      </c>
      <c r="F5" s="39">
        <v>577</v>
      </c>
      <c r="G5" s="39">
        <v>3231</v>
      </c>
      <c r="H5" s="39">
        <v>83908</v>
      </c>
      <c r="I5" s="39">
        <v>126297</v>
      </c>
      <c r="J5" s="50">
        <v>203</v>
      </c>
      <c r="K5" s="52">
        <f t="shared" si="0"/>
        <v>330312</v>
      </c>
      <c r="L5"/>
      <c r="M5"/>
      <c r="N5"/>
      <c r="O5"/>
      <c r="P5"/>
      <c r="Q5"/>
    </row>
    <row r="6" spans="1:17" x14ac:dyDescent="0.3">
      <c r="A6" s="38" t="s">
        <v>11</v>
      </c>
      <c r="B6" s="104">
        <v>10600</v>
      </c>
      <c r="C6" s="102">
        <v>24</v>
      </c>
      <c r="D6" s="39">
        <v>1</v>
      </c>
      <c r="E6" s="39">
        <v>1934</v>
      </c>
      <c r="F6" s="39">
        <v>19</v>
      </c>
      <c r="G6" s="39">
        <v>76</v>
      </c>
      <c r="H6" s="39">
        <v>3874</v>
      </c>
      <c r="I6" s="39">
        <v>3114</v>
      </c>
      <c r="J6" s="50">
        <v>3</v>
      </c>
      <c r="K6" s="52">
        <f t="shared" si="0"/>
        <v>9045</v>
      </c>
      <c r="L6"/>
      <c r="M6"/>
      <c r="N6"/>
      <c r="O6"/>
      <c r="P6"/>
      <c r="Q6"/>
    </row>
    <row r="7" spans="1:17" x14ac:dyDescent="0.3">
      <c r="A7" s="38" t="s">
        <v>12</v>
      </c>
      <c r="B7" s="104">
        <v>2650</v>
      </c>
      <c r="C7" s="102">
        <v>7</v>
      </c>
      <c r="D7" s="39">
        <v>2</v>
      </c>
      <c r="E7" s="39">
        <v>340</v>
      </c>
      <c r="F7" s="39">
        <v>4</v>
      </c>
      <c r="G7" s="39">
        <v>16</v>
      </c>
      <c r="H7" s="39">
        <v>1244</v>
      </c>
      <c r="I7" s="39">
        <v>593</v>
      </c>
      <c r="J7" s="50">
        <v>1</v>
      </c>
      <c r="K7" s="52">
        <f t="shared" si="0"/>
        <v>2207</v>
      </c>
      <c r="L7"/>
      <c r="M7"/>
      <c r="N7"/>
      <c r="O7"/>
      <c r="P7"/>
      <c r="Q7"/>
    </row>
    <row r="8" spans="1:17" x14ac:dyDescent="0.3">
      <c r="A8" s="38" t="s">
        <v>13</v>
      </c>
      <c r="B8" s="104">
        <v>2813</v>
      </c>
      <c r="C8" s="102">
        <v>10</v>
      </c>
      <c r="D8" s="39">
        <v>5</v>
      </c>
      <c r="E8" s="39">
        <v>556</v>
      </c>
      <c r="F8" s="39">
        <v>2</v>
      </c>
      <c r="G8" s="39">
        <v>19</v>
      </c>
      <c r="H8" s="39">
        <v>993</v>
      </c>
      <c r="I8" s="39">
        <v>650</v>
      </c>
      <c r="J8" s="50">
        <v>2</v>
      </c>
      <c r="K8" s="52">
        <f t="shared" si="0"/>
        <v>2237</v>
      </c>
      <c r="L8"/>
      <c r="M8"/>
      <c r="N8"/>
      <c r="O8"/>
      <c r="P8"/>
      <c r="Q8"/>
    </row>
    <row r="9" spans="1:17" x14ac:dyDescent="0.3">
      <c r="A9" s="38" t="s">
        <v>14</v>
      </c>
      <c r="B9" s="104">
        <v>230449</v>
      </c>
      <c r="C9" s="102">
        <v>213</v>
      </c>
      <c r="D9" s="39">
        <v>76</v>
      </c>
      <c r="E9" s="39">
        <v>92331</v>
      </c>
      <c r="F9" s="39">
        <v>509</v>
      </c>
      <c r="G9" s="39">
        <v>1611</v>
      </c>
      <c r="H9" s="39">
        <v>26664</v>
      </c>
      <c r="I9" s="39">
        <v>79782</v>
      </c>
      <c r="J9" s="50">
        <v>70</v>
      </c>
      <c r="K9" s="52">
        <f t="shared" si="0"/>
        <v>201256</v>
      </c>
      <c r="L9"/>
      <c r="M9"/>
      <c r="N9"/>
      <c r="O9"/>
      <c r="P9"/>
      <c r="Q9"/>
    </row>
    <row r="10" spans="1:17" x14ac:dyDescent="0.3">
      <c r="A10" s="38" t="s">
        <v>15</v>
      </c>
      <c r="B10" s="104">
        <v>51827</v>
      </c>
      <c r="C10" s="102">
        <v>75</v>
      </c>
      <c r="D10" s="39">
        <v>18</v>
      </c>
      <c r="E10" s="39">
        <v>14637</v>
      </c>
      <c r="F10" s="39">
        <v>61</v>
      </c>
      <c r="G10" s="39">
        <v>503</v>
      </c>
      <c r="H10" s="39">
        <v>11028</v>
      </c>
      <c r="I10" s="39">
        <v>19741</v>
      </c>
      <c r="J10" s="50">
        <v>15</v>
      </c>
      <c r="K10" s="52">
        <f t="shared" si="0"/>
        <v>46078</v>
      </c>
      <c r="L10"/>
      <c r="M10"/>
      <c r="N10"/>
      <c r="O10"/>
      <c r="P10"/>
      <c r="Q10"/>
    </row>
    <row r="11" spans="1:17" x14ac:dyDescent="0.3">
      <c r="A11" s="38" t="s">
        <v>16</v>
      </c>
      <c r="B11" s="104">
        <v>15242</v>
      </c>
      <c r="C11" s="102">
        <v>33</v>
      </c>
      <c r="D11" s="39">
        <v>5</v>
      </c>
      <c r="E11" s="39">
        <v>3708</v>
      </c>
      <c r="F11" s="39">
        <v>19</v>
      </c>
      <c r="G11" s="39">
        <v>114</v>
      </c>
      <c r="H11" s="39">
        <v>4236</v>
      </c>
      <c r="I11" s="39">
        <v>5401</v>
      </c>
      <c r="J11" s="50">
        <v>4</v>
      </c>
      <c r="K11" s="52">
        <f t="shared" si="0"/>
        <v>13520</v>
      </c>
      <c r="L11"/>
      <c r="M11"/>
      <c r="N11"/>
      <c r="O11"/>
      <c r="P11"/>
      <c r="Q11"/>
    </row>
    <row r="12" spans="1:17" x14ac:dyDescent="0.3">
      <c r="A12" s="38" t="s">
        <v>17</v>
      </c>
      <c r="B12" s="104">
        <v>1280</v>
      </c>
      <c r="C12" s="102">
        <v>3</v>
      </c>
      <c r="D12" s="39">
        <v>0</v>
      </c>
      <c r="E12" s="39">
        <v>101</v>
      </c>
      <c r="F12" s="39">
        <v>0</v>
      </c>
      <c r="G12" s="39">
        <v>0</v>
      </c>
      <c r="H12" s="39">
        <v>764</v>
      </c>
      <c r="I12" s="39">
        <v>253</v>
      </c>
      <c r="J12" s="50">
        <v>0</v>
      </c>
      <c r="K12" s="52">
        <f t="shared" si="0"/>
        <v>1121</v>
      </c>
      <c r="L12"/>
      <c r="M12"/>
      <c r="N12"/>
      <c r="O12"/>
      <c r="P12"/>
      <c r="Q12"/>
    </row>
    <row r="13" spans="1:17" x14ac:dyDescent="0.3">
      <c r="A13" s="38" t="s">
        <v>18</v>
      </c>
      <c r="B13" s="104">
        <v>7595</v>
      </c>
      <c r="C13" s="102">
        <v>15</v>
      </c>
      <c r="D13" s="39">
        <v>1</v>
      </c>
      <c r="E13" s="39">
        <v>1905</v>
      </c>
      <c r="F13" s="39">
        <v>21</v>
      </c>
      <c r="G13" s="39">
        <v>96</v>
      </c>
      <c r="H13" s="39">
        <v>1687</v>
      </c>
      <c r="I13" s="39">
        <v>2662</v>
      </c>
      <c r="J13" s="50">
        <v>2</v>
      </c>
      <c r="K13" s="52">
        <f t="shared" si="0"/>
        <v>6389</v>
      </c>
      <c r="L13"/>
      <c r="M13"/>
      <c r="N13"/>
      <c r="O13"/>
      <c r="P13"/>
      <c r="Q13"/>
    </row>
    <row r="14" spans="1:17" x14ac:dyDescent="0.3">
      <c r="A14" s="38" t="s">
        <v>19</v>
      </c>
      <c r="B14" s="104">
        <v>5166</v>
      </c>
      <c r="C14" s="102">
        <v>14</v>
      </c>
      <c r="D14" s="39">
        <v>1</v>
      </c>
      <c r="E14" s="39">
        <v>1879</v>
      </c>
      <c r="F14" s="39">
        <v>2</v>
      </c>
      <c r="G14" s="39">
        <v>15</v>
      </c>
      <c r="H14" s="39">
        <v>1628</v>
      </c>
      <c r="I14" s="39">
        <v>731</v>
      </c>
      <c r="J14" s="50">
        <v>2</v>
      </c>
      <c r="K14" s="52">
        <f t="shared" si="0"/>
        <v>4272</v>
      </c>
      <c r="L14"/>
      <c r="M14"/>
      <c r="N14"/>
      <c r="O14"/>
      <c r="P14"/>
      <c r="Q14"/>
    </row>
    <row r="15" spans="1:17" x14ac:dyDescent="0.3">
      <c r="A15" s="38" t="s">
        <v>20</v>
      </c>
      <c r="B15" s="104">
        <v>2675</v>
      </c>
      <c r="C15" s="102">
        <v>9</v>
      </c>
      <c r="D15" s="39">
        <v>0</v>
      </c>
      <c r="E15" s="39">
        <v>1150</v>
      </c>
      <c r="F15" s="39">
        <v>5</v>
      </c>
      <c r="G15" s="39">
        <v>12</v>
      </c>
      <c r="H15" s="39">
        <v>300</v>
      </c>
      <c r="I15" s="39">
        <v>430</v>
      </c>
      <c r="J15" s="50">
        <v>0</v>
      </c>
      <c r="K15" s="52">
        <f t="shared" si="0"/>
        <v>1906</v>
      </c>
      <c r="L15"/>
      <c r="M15"/>
      <c r="N15"/>
      <c r="O15"/>
      <c r="P15"/>
      <c r="Q15"/>
    </row>
    <row r="16" spans="1:17" x14ac:dyDescent="0.3">
      <c r="A16" s="38" t="s">
        <v>21</v>
      </c>
      <c r="B16" s="104">
        <v>2129</v>
      </c>
      <c r="C16" s="102">
        <v>7</v>
      </c>
      <c r="D16" s="39">
        <v>2</v>
      </c>
      <c r="E16" s="39">
        <v>340</v>
      </c>
      <c r="F16" s="39">
        <v>6</v>
      </c>
      <c r="G16" s="39">
        <v>12</v>
      </c>
      <c r="H16" s="39">
        <v>937</v>
      </c>
      <c r="I16" s="39">
        <v>438</v>
      </c>
      <c r="J16" s="50">
        <v>2</v>
      </c>
      <c r="K16" s="52">
        <f t="shared" si="0"/>
        <v>1744</v>
      </c>
      <c r="L16"/>
      <c r="M16"/>
      <c r="N16"/>
      <c r="O16"/>
      <c r="P16"/>
      <c r="Q16"/>
    </row>
    <row r="17" spans="1:17" x14ac:dyDescent="0.3">
      <c r="A17" s="38" t="s">
        <v>22</v>
      </c>
      <c r="B17" s="104">
        <v>4057</v>
      </c>
      <c r="C17" s="102">
        <v>9</v>
      </c>
      <c r="D17" s="39">
        <v>1</v>
      </c>
      <c r="E17" s="39">
        <v>499</v>
      </c>
      <c r="F17" s="39">
        <v>7</v>
      </c>
      <c r="G17" s="39">
        <v>31</v>
      </c>
      <c r="H17" s="39">
        <v>1967</v>
      </c>
      <c r="I17" s="39">
        <v>1115</v>
      </c>
      <c r="J17" s="50">
        <v>0</v>
      </c>
      <c r="K17" s="52">
        <f t="shared" si="0"/>
        <v>3629</v>
      </c>
      <c r="L17"/>
      <c r="M17"/>
      <c r="N17"/>
      <c r="O17"/>
      <c r="P17"/>
      <c r="Q17"/>
    </row>
    <row r="18" spans="1:17" x14ac:dyDescent="0.3">
      <c r="A18" s="38" t="s">
        <v>23</v>
      </c>
      <c r="B18" s="104">
        <v>22124</v>
      </c>
      <c r="C18" s="102">
        <v>90</v>
      </c>
      <c r="D18" s="39">
        <v>9</v>
      </c>
      <c r="E18" s="39">
        <v>3193</v>
      </c>
      <c r="F18" s="39">
        <v>48</v>
      </c>
      <c r="G18" s="39">
        <v>166</v>
      </c>
      <c r="H18" s="39">
        <v>9017</v>
      </c>
      <c r="I18" s="39">
        <v>6657</v>
      </c>
      <c r="J18" s="50">
        <v>6</v>
      </c>
      <c r="K18" s="52">
        <f t="shared" si="0"/>
        <v>19186</v>
      </c>
      <c r="L18"/>
      <c r="M18"/>
      <c r="N18"/>
      <c r="O18"/>
      <c r="P18"/>
      <c r="Q18"/>
    </row>
    <row r="19" spans="1:17" x14ac:dyDescent="0.3">
      <c r="A19" s="38" t="s">
        <v>24</v>
      </c>
      <c r="B19" s="104">
        <v>463362</v>
      </c>
      <c r="C19" s="102">
        <v>631</v>
      </c>
      <c r="D19" s="39">
        <v>312</v>
      </c>
      <c r="E19" s="39">
        <v>187490</v>
      </c>
      <c r="F19" s="39">
        <v>804</v>
      </c>
      <c r="G19" s="39">
        <v>3403</v>
      </c>
      <c r="H19" s="39">
        <v>43551</v>
      </c>
      <c r="I19" s="39">
        <v>141329</v>
      </c>
      <c r="J19" s="50">
        <v>278</v>
      </c>
      <c r="K19" s="52">
        <f t="shared" si="0"/>
        <v>377798</v>
      </c>
      <c r="L19"/>
      <c r="M19"/>
      <c r="N19"/>
      <c r="O19"/>
      <c r="P19"/>
      <c r="Q19"/>
    </row>
    <row r="20" spans="1:17" x14ac:dyDescent="0.3">
      <c r="A20" s="38" t="s">
        <v>25</v>
      </c>
      <c r="B20" s="104">
        <v>1629</v>
      </c>
      <c r="C20" s="102">
        <v>7</v>
      </c>
      <c r="D20" s="39">
        <v>0</v>
      </c>
      <c r="E20" s="39">
        <v>213</v>
      </c>
      <c r="F20" s="39">
        <v>2</v>
      </c>
      <c r="G20" s="39">
        <v>5</v>
      </c>
      <c r="H20" s="39">
        <v>702</v>
      </c>
      <c r="I20" s="39">
        <v>477</v>
      </c>
      <c r="J20" s="50">
        <v>0</v>
      </c>
      <c r="K20" s="52">
        <f t="shared" si="0"/>
        <v>1406</v>
      </c>
      <c r="L20"/>
      <c r="M20"/>
      <c r="N20"/>
      <c r="O20"/>
      <c r="P20"/>
      <c r="Q20"/>
    </row>
    <row r="21" spans="1:17" x14ac:dyDescent="0.3">
      <c r="A21" s="38" t="s">
        <v>26</v>
      </c>
      <c r="B21" s="104">
        <v>257401</v>
      </c>
      <c r="C21" s="102">
        <v>362</v>
      </c>
      <c r="D21" s="39">
        <v>71</v>
      </c>
      <c r="E21" s="39">
        <v>47369</v>
      </c>
      <c r="F21" s="39">
        <v>249</v>
      </c>
      <c r="G21" s="39">
        <v>2321</v>
      </c>
      <c r="H21" s="39">
        <v>90152</v>
      </c>
      <c r="I21" s="39">
        <v>88292</v>
      </c>
      <c r="J21" s="50">
        <v>65</v>
      </c>
      <c r="K21" s="52">
        <f t="shared" si="0"/>
        <v>228881</v>
      </c>
      <c r="L21"/>
      <c r="M21"/>
      <c r="N21"/>
      <c r="O21"/>
      <c r="P21"/>
      <c r="Q21"/>
    </row>
    <row r="22" spans="1:17" x14ac:dyDescent="0.3">
      <c r="A22" s="38" t="s">
        <v>27</v>
      </c>
      <c r="B22" s="104">
        <v>34189</v>
      </c>
      <c r="C22" s="102">
        <v>55</v>
      </c>
      <c r="D22" s="39">
        <v>16</v>
      </c>
      <c r="E22" s="39">
        <v>8888</v>
      </c>
      <c r="F22" s="39">
        <v>70</v>
      </c>
      <c r="G22" s="39">
        <v>273</v>
      </c>
      <c r="H22" s="39">
        <v>6301</v>
      </c>
      <c r="I22" s="39">
        <v>12887</v>
      </c>
      <c r="J22" s="50">
        <v>15</v>
      </c>
      <c r="K22" s="52">
        <f t="shared" si="0"/>
        <v>28505</v>
      </c>
      <c r="L22"/>
      <c r="M22"/>
      <c r="N22"/>
      <c r="O22"/>
      <c r="P22"/>
      <c r="Q22"/>
    </row>
    <row r="23" spans="1:17" x14ac:dyDescent="0.3">
      <c r="A23" s="38" t="s">
        <v>28</v>
      </c>
      <c r="B23" s="104">
        <v>457532</v>
      </c>
      <c r="C23" s="102">
        <v>1152</v>
      </c>
      <c r="D23" s="39">
        <v>184</v>
      </c>
      <c r="E23" s="39">
        <v>79110</v>
      </c>
      <c r="F23" s="39">
        <v>677</v>
      </c>
      <c r="G23" s="39">
        <v>4890</v>
      </c>
      <c r="H23" s="39">
        <v>143188</v>
      </c>
      <c r="I23" s="39">
        <v>140038</v>
      </c>
      <c r="J23" s="50">
        <v>218</v>
      </c>
      <c r="K23" s="52">
        <f t="shared" si="0"/>
        <v>369457</v>
      </c>
      <c r="L23"/>
      <c r="M23"/>
      <c r="N23"/>
      <c r="O23"/>
      <c r="P23"/>
      <c r="Q23"/>
    </row>
    <row r="24" spans="1:17" x14ac:dyDescent="0.3">
      <c r="A24" s="38" t="s">
        <v>29</v>
      </c>
      <c r="B24" s="104">
        <v>20999</v>
      </c>
      <c r="C24" s="102">
        <v>53</v>
      </c>
      <c r="D24" s="39">
        <v>4</v>
      </c>
      <c r="E24" s="39">
        <v>2001</v>
      </c>
      <c r="F24" s="39">
        <v>12</v>
      </c>
      <c r="G24" s="39">
        <v>183</v>
      </c>
      <c r="H24" s="39">
        <v>9931</v>
      </c>
      <c r="I24" s="39">
        <v>6226</v>
      </c>
      <c r="J24" s="50">
        <v>6</v>
      </c>
      <c r="K24" s="52">
        <f t="shared" si="0"/>
        <v>18416</v>
      </c>
      <c r="L24"/>
      <c r="M24"/>
      <c r="N24"/>
      <c r="O24"/>
      <c r="P24"/>
      <c r="Q24"/>
    </row>
    <row r="25" spans="1:17" x14ac:dyDescent="0.3">
      <c r="A25" s="38" t="s">
        <v>30</v>
      </c>
      <c r="B25" s="104">
        <v>30162</v>
      </c>
      <c r="C25" s="102">
        <v>119</v>
      </c>
      <c r="D25" s="39">
        <v>10</v>
      </c>
      <c r="E25" s="39">
        <v>4189</v>
      </c>
      <c r="F25" s="39">
        <v>41</v>
      </c>
      <c r="G25" s="39">
        <v>237</v>
      </c>
      <c r="H25" s="39">
        <v>11636</v>
      </c>
      <c r="I25" s="39">
        <v>8659</v>
      </c>
      <c r="J25" s="50">
        <v>17</v>
      </c>
      <c r="K25" s="52">
        <f t="shared" si="0"/>
        <v>24908</v>
      </c>
      <c r="L25"/>
      <c r="M25"/>
      <c r="N25"/>
      <c r="O25"/>
      <c r="P25"/>
      <c r="Q25"/>
    </row>
    <row r="26" spans="1:17" x14ac:dyDescent="0.3">
      <c r="A26" s="38" t="s">
        <v>31</v>
      </c>
      <c r="B26" s="104">
        <v>36508</v>
      </c>
      <c r="C26" s="102">
        <v>89</v>
      </c>
      <c r="D26" s="39">
        <v>22</v>
      </c>
      <c r="E26" s="39">
        <v>7777</v>
      </c>
      <c r="F26" s="39">
        <v>75</v>
      </c>
      <c r="G26" s="39">
        <v>275</v>
      </c>
      <c r="H26" s="39">
        <v>9241</v>
      </c>
      <c r="I26" s="39">
        <v>12338</v>
      </c>
      <c r="J26" s="50">
        <v>10</v>
      </c>
      <c r="K26" s="52">
        <f t="shared" si="0"/>
        <v>29827</v>
      </c>
      <c r="L26"/>
      <c r="M26"/>
      <c r="N26"/>
      <c r="O26"/>
      <c r="P26"/>
      <c r="Q26"/>
    </row>
    <row r="27" spans="1:17" x14ac:dyDescent="0.3">
      <c r="A27" s="38" t="s">
        <v>32</v>
      </c>
      <c r="B27" s="104">
        <v>4847</v>
      </c>
      <c r="C27" s="102">
        <v>12</v>
      </c>
      <c r="D27" s="39">
        <v>3</v>
      </c>
      <c r="E27" s="39">
        <v>1183</v>
      </c>
      <c r="F27" s="39">
        <v>16</v>
      </c>
      <c r="G27" s="39">
        <v>49</v>
      </c>
      <c r="H27" s="39">
        <v>1042</v>
      </c>
      <c r="I27" s="39">
        <v>1813</v>
      </c>
      <c r="J27" s="50">
        <v>2</v>
      </c>
      <c r="K27" s="52">
        <f t="shared" si="0"/>
        <v>4120</v>
      </c>
      <c r="L27"/>
      <c r="M27"/>
      <c r="N27"/>
      <c r="O27"/>
      <c r="P27"/>
      <c r="Q27"/>
    </row>
    <row r="28" spans="1:17" x14ac:dyDescent="0.3">
      <c r="A28" s="38" t="s">
        <v>33</v>
      </c>
      <c r="B28" s="104">
        <v>11689</v>
      </c>
      <c r="C28" s="102">
        <v>21</v>
      </c>
      <c r="D28" s="39">
        <v>1</v>
      </c>
      <c r="E28" s="39">
        <v>2168</v>
      </c>
      <c r="F28" s="39">
        <v>27</v>
      </c>
      <c r="G28" s="39">
        <v>110</v>
      </c>
      <c r="H28" s="39">
        <v>3471</v>
      </c>
      <c r="I28" s="39">
        <v>3646</v>
      </c>
      <c r="J28" s="50">
        <v>1</v>
      </c>
      <c r="K28" s="52">
        <f t="shared" si="0"/>
        <v>9445</v>
      </c>
      <c r="L28"/>
      <c r="M28"/>
      <c r="N28"/>
      <c r="O28"/>
      <c r="P28"/>
      <c r="Q28"/>
    </row>
    <row r="29" spans="1:17" x14ac:dyDescent="0.3">
      <c r="A29" s="38" t="s">
        <v>34</v>
      </c>
      <c r="B29" s="104">
        <v>12550</v>
      </c>
      <c r="C29" s="102">
        <v>16</v>
      </c>
      <c r="D29" s="39">
        <v>5</v>
      </c>
      <c r="E29" s="39">
        <v>3670</v>
      </c>
      <c r="F29" s="39">
        <v>48</v>
      </c>
      <c r="G29" s="39">
        <v>127</v>
      </c>
      <c r="H29" s="39">
        <v>2462</v>
      </c>
      <c r="I29" s="39">
        <v>4591</v>
      </c>
      <c r="J29" s="50">
        <v>7</v>
      </c>
      <c r="K29" s="52">
        <f t="shared" si="0"/>
        <v>10926</v>
      </c>
      <c r="L29"/>
      <c r="M29"/>
      <c r="N29"/>
      <c r="O29"/>
      <c r="P29"/>
      <c r="Q29"/>
    </row>
    <row r="30" spans="1:17" x14ac:dyDescent="0.3">
      <c r="A30" s="38" t="s">
        <v>35</v>
      </c>
      <c r="B30" s="104">
        <v>700</v>
      </c>
      <c r="C30" s="102">
        <v>0</v>
      </c>
      <c r="D30" s="39">
        <v>0</v>
      </c>
      <c r="E30" s="39">
        <v>86</v>
      </c>
      <c r="F30" s="39">
        <v>0</v>
      </c>
      <c r="G30" s="39">
        <v>3</v>
      </c>
      <c r="H30" s="39">
        <v>322</v>
      </c>
      <c r="I30" s="39">
        <v>177</v>
      </c>
      <c r="J30" s="50">
        <v>0</v>
      </c>
      <c r="K30" s="52">
        <f t="shared" si="0"/>
        <v>588</v>
      </c>
      <c r="L30"/>
      <c r="M30"/>
      <c r="N30"/>
      <c r="O30"/>
      <c r="P30"/>
      <c r="Q30"/>
    </row>
    <row r="31" spans="1:17" x14ac:dyDescent="0.3">
      <c r="A31" s="38" t="s">
        <v>36</v>
      </c>
      <c r="B31" s="104">
        <v>5167</v>
      </c>
      <c r="C31" s="102">
        <v>13</v>
      </c>
      <c r="D31" s="39">
        <v>3</v>
      </c>
      <c r="E31" s="39">
        <v>1623</v>
      </c>
      <c r="F31" s="39">
        <v>16</v>
      </c>
      <c r="G31" s="39">
        <v>41</v>
      </c>
      <c r="H31" s="39">
        <v>1245</v>
      </c>
      <c r="I31" s="39">
        <v>1430</v>
      </c>
      <c r="J31" s="50">
        <v>2</v>
      </c>
      <c r="K31" s="52">
        <f t="shared" si="0"/>
        <v>4373</v>
      </c>
      <c r="L31"/>
      <c r="M31"/>
      <c r="N31"/>
      <c r="O31"/>
      <c r="P31"/>
      <c r="Q31"/>
    </row>
    <row r="32" spans="1:17" x14ac:dyDescent="0.3">
      <c r="A32" s="38" t="s">
        <v>37</v>
      </c>
      <c r="B32" s="104">
        <v>1006</v>
      </c>
      <c r="C32" s="102">
        <v>6</v>
      </c>
      <c r="D32" s="39">
        <v>0</v>
      </c>
      <c r="E32" s="39">
        <v>71</v>
      </c>
      <c r="F32" s="39">
        <v>0</v>
      </c>
      <c r="G32" s="39">
        <v>6</v>
      </c>
      <c r="H32" s="39">
        <v>579</v>
      </c>
      <c r="I32" s="39">
        <v>189</v>
      </c>
      <c r="J32" s="50">
        <v>0</v>
      </c>
      <c r="K32" s="52">
        <f t="shared" si="0"/>
        <v>851</v>
      </c>
      <c r="L32"/>
      <c r="M32"/>
      <c r="N32"/>
      <c r="O32"/>
      <c r="P32"/>
      <c r="Q32"/>
    </row>
    <row r="33" spans="1:17" x14ac:dyDescent="0.3">
      <c r="A33" s="38" t="s">
        <v>38</v>
      </c>
      <c r="B33" s="104">
        <v>425641</v>
      </c>
      <c r="C33" s="102">
        <v>676</v>
      </c>
      <c r="D33" s="39">
        <v>148</v>
      </c>
      <c r="E33" s="39">
        <v>114530</v>
      </c>
      <c r="F33" s="39">
        <v>674</v>
      </c>
      <c r="G33" s="39">
        <v>3914</v>
      </c>
      <c r="H33" s="39">
        <v>98044</v>
      </c>
      <c r="I33" s="39">
        <v>151165</v>
      </c>
      <c r="J33" s="50">
        <v>195</v>
      </c>
      <c r="K33" s="52">
        <f t="shared" si="0"/>
        <v>369346</v>
      </c>
      <c r="L33"/>
      <c r="M33"/>
      <c r="N33"/>
      <c r="O33"/>
      <c r="P33"/>
      <c r="Q33"/>
    </row>
    <row r="34" spans="1:17" x14ac:dyDescent="0.3">
      <c r="A34" s="38" t="s">
        <v>39</v>
      </c>
      <c r="B34" s="104">
        <v>1003</v>
      </c>
      <c r="C34" s="102">
        <v>2</v>
      </c>
      <c r="D34" s="39">
        <v>0</v>
      </c>
      <c r="E34" s="39">
        <v>81</v>
      </c>
      <c r="F34" s="39">
        <v>0</v>
      </c>
      <c r="G34" s="39">
        <v>4</v>
      </c>
      <c r="H34" s="39">
        <v>544</v>
      </c>
      <c r="I34" s="39">
        <v>234</v>
      </c>
      <c r="J34" s="50">
        <v>1</v>
      </c>
      <c r="K34" s="52">
        <f t="shared" si="0"/>
        <v>866</v>
      </c>
      <c r="L34"/>
      <c r="M34"/>
      <c r="N34"/>
      <c r="O34"/>
      <c r="P34"/>
      <c r="Q34"/>
    </row>
    <row r="35" spans="1:17" x14ac:dyDescent="0.3">
      <c r="A35" s="38" t="s">
        <v>40</v>
      </c>
      <c r="B35" s="104">
        <v>4574</v>
      </c>
      <c r="C35" s="102">
        <v>12</v>
      </c>
      <c r="D35" s="39">
        <v>3</v>
      </c>
      <c r="E35" s="39">
        <v>375</v>
      </c>
      <c r="F35" s="39">
        <v>0</v>
      </c>
      <c r="G35" s="39">
        <v>24</v>
      </c>
      <c r="H35" s="39">
        <v>2289</v>
      </c>
      <c r="I35" s="39">
        <v>1013</v>
      </c>
      <c r="J35" s="50">
        <v>3</v>
      </c>
      <c r="K35" s="52">
        <f t="shared" si="0"/>
        <v>3719</v>
      </c>
      <c r="L35"/>
      <c r="M35"/>
      <c r="N35"/>
      <c r="O35"/>
      <c r="P35"/>
      <c r="Q35"/>
    </row>
    <row r="36" spans="1:17" x14ac:dyDescent="0.3">
      <c r="A36" s="38" t="s">
        <v>41</v>
      </c>
      <c r="B36" s="104">
        <v>41636</v>
      </c>
      <c r="C36" s="102">
        <v>89</v>
      </c>
      <c r="D36" s="39">
        <v>22</v>
      </c>
      <c r="E36" s="39">
        <v>11280</v>
      </c>
      <c r="F36" s="39">
        <v>115</v>
      </c>
      <c r="G36" s="39">
        <v>381</v>
      </c>
      <c r="H36" s="39">
        <v>9714</v>
      </c>
      <c r="I36" s="39">
        <v>13455</v>
      </c>
      <c r="J36" s="50">
        <v>16</v>
      </c>
      <c r="K36" s="52">
        <f t="shared" si="0"/>
        <v>35072</v>
      </c>
      <c r="L36"/>
      <c r="M36"/>
      <c r="N36"/>
      <c r="O36"/>
      <c r="P36"/>
      <c r="Q36"/>
    </row>
    <row r="37" spans="1:17" x14ac:dyDescent="0.3">
      <c r="A37" s="38" t="s">
        <v>42</v>
      </c>
      <c r="B37" s="104">
        <v>4819</v>
      </c>
      <c r="C37" s="102">
        <v>7</v>
      </c>
      <c r="D37" s="39">
        <v>3</v>
      </c>
      <c r="E37" s="39">
        <v>1547</v>
      </c>
      <c r="F37" s="39">
        <v>19</v>
      </c>
      <c r="G37" s="39">
        <v>48</v>
      </c>
      <c r="H37" s="39">
        <v>717</v>
      </c>
      <c r="I37" s="39">
        <v>1517</v>
      </c>
      <c r="J37" s="50">
        <v>4</v>
      </c>
      <c r="K37" s="52">
        <f t="shared" si="0"/>
        <v>3862</v>
      </c>
      <c r="L37"/>
      <c r="M37"/>
      <c r="N37"/>
      <c r="O37"/>
      <c r="P37"/>
      <c r="Q37"/>
    </row>
    <row r="38" spans="1:17" x14ac:dyDescent="0.3">
      <c r="A38" s="38" t="s">
        <v>43</v>
      </c>
      <c r="B38" s="104">
        <v>254102</v>
      </c>
      <c r="C38" s="102">
        <v>445</v>
      </c>
      <c r="D38" s="39">
        <v>89</v>
      </c>
      <c r="E38" s="39">
        <v>62928</v>
      </c>
      <c r="F38" s="39">
        <v>488</v>
      </c>
      <c r="G38" s="39">
        <v>2327</v>
      </c>
      <c r="H38" s="39">
        <v>61518</v>
      </c>
      <c r="I38" s="39">
        <v>87003</v>
      </c>
      <c r="J38" s="50">
        <v>97</v>
      </c>
      <c r="K38" s="52">
        <f t="shared" si="0"/>
        <v>214895</v>
      </c>
      <c r="L38"/>
      <c r="M38"/>
      <c r="N38"/>
      <c r="O38"/>
      <c r="P38"/>
      <c r="Q38"/>
    </row>
    <row r="39" spans="1:17" x14ac:dyDescent="0.3">
      <c r="A39" s="38" t="s">
        <v>44</v>
      </c>
      <c r="B39" s="104">
        <v>9891</v>
      </c>
      <c r="C39" s="102">
        <v>29</v>
      </c>
      <c r="D39" s="39">
        <v>4</v>
      </c>
      <c r="E39" s="39">
        <v>3008</v>
      </c>
      <c r="F39" s="39">
        <v>16</v>
      </c>
      <c r="G39" s="39">
        <v>55</v>
      </c>
      <c r="H39" s="39">
        <v>2348</v>
      </c>
      <c r="I39" s="39">
        <v>2288</v>
      </c>
      <c r="J39" s="50">
        <v>4</v>
      </c>
      <c r="K39" s="52">
        <f t="shared" si="0"/>
        <v>7752</v>
      </c>
      <c r="L39"/>
      <c r="M39"/>
      <c r="N39"/>
      <c r="O39"/>
      <c r="P39"/>
      <c r="Q39"/>
    </row>
    <row r="40" spans="1:17" x14ac:dyDescent="0.3">
      <c r="A40" s="38" t="s">
        <v>45</v>
      </c>
      <c r="B40" s="104">
        <v>3067</v>
      </c>
      <c r="C40" s="102">
        <v>7</v>
      </c>
      <c r="D40" s="39">
        <v>0</v>
      </c>
      <c r="E40" s="39">
        <v>280</v>
      </c>
      <c r="F40" s="39">
        <v>2</v>
      </c>
      <c r="G40" s="39">
        <v>25</v>
      </c>
      <c r="H40" s="39">
        <v>1586</v>
      </c>
      <c r="I40" s="39">
        <v>626</v>
      </c>
      <c r="J40" s="50">
        <v>0</v>
      </c>
      <c r="K40" s="52">
        <f t="shared" si="0"/>
        <v>2526</v>
      </c>
      <c r="L40"/>
      <c r="M40"/>
      <c r="N40"/>
      <c r="O40"/>
      <c r="P40"/>
      <c r="Q40"/>
    </row>
    <row r="41" spans="1:17" x14ac:dyDescent="0.3">
      <c r="A41" s="38" t="s">
        <v>46</v>
      </c>
      <c r="B41" s="104">
        <v>12226</v>
      </c>
      <c r="C41" s="102">
        <v>22</v>
      </c>
      <c r="D41" s="39">
        <v>7</v>
      </c>
      <c r="E41" s="39">
        <v>1386</v>
      </c>
      <c r="F41" s="39">
        <v>5</v>
      </c>
      <c r="G41" s="39">
        <v>67</v>
      </c>
      <c r="H41" s="39">
        <v>5771</v>
      </c>
      <c r="I41" s="39">
        <v>3172</v>
      </c>
      <c r="J41" s="50">
        <v>6</v>
      </c>
      <c r="K41" s="52">
        <f t="shared" si="0"/>
        <v>10436</v>
      </c>
      <c r="L41"/>
      <c r="M41"/>
      <c r="N41"/>
      <c r="O41"/>
      <c r="P41"/>
      <c r="Q41"/>
    </row>
    <row r="42" spans="1:17" x14ac:dyDescent="0.3">
      <c r="A42" s="38" t="s">
        <v>47</v>
      </c>
      <c r="B42" s="104">
        <v>105874</v>
      </c>
      <c r="C42" s="102">
        <v>329</v>
      </c>
      <c r="D42" s="39">
        <v>51</v>
      </c>
      <c r="E42" s="39">
        <v>15970</v>
      </c>
      <c r="F42" s="39">
        <v>148</v>
      </c>
      <c r="G42" s="39">
        <v>911</v>
      </c>
      <c r="H42" s="39">
        <v>38066</v>
      </c>
      <c r="I42" s="39">
        <v>32354</v>
      </c>
      <c r="J42" s="50">
        <v>41</v>
      </c>
      <c r="K42" s="52">
        <f t="shared" si="0"/>
        <v>87870</v>
      </c>
      <c r="L42"/>
      <c r="M42"/>
      <c r="N42"/>
      <c r="O42"/>
      <c r="P42"/>
      <c r="Q42"/>
    </row>
    <row r="43" spans="1:17" x14ac:dyDescent="0.3">
      <c r="A43" s="38" t="s">
        <v>48</v>
      </c>
      <c r="B43" s="104">
        <v>831</v>
      </c>
      <c r="C43" s="102">
        <v>1</v>
      </c>
      <c r="D43" s="39">
        <v>0</v>
      </c>
      <c r="E43" s="39">
        <v>221</v>
      </c>
      <c r="F43" s="39">
        <v>0</v>
      </c>
      <c r="G43" s="39">
        <v>1</v>
      </c>
      <c r="H43" s="39">
        <v>294</v>
      </c>
      <c r="I43" s="39">
        <v>235</v>
      </c>
      <c r="J43" s="50">
        <v>0</v>
      </c>
      <c r="K43" s="52">
        <f t="shared" si="0"/>
        <v>752</v>
      </c>
      <c r="L43"/>
      <c r="M43"/>
      <c r="N43"/>
      <c r="O43"/>
      <c r="P43"/>
      <c r="Q43"/>
    </row>
    <row r="44" spans="1:17" x14ac:dyDescent="0.3">
      <c r="A44" s="38" t="s">
        <v>49</v>
      </c>
      <c r="B44" s="104">
        <v>8429</v>
      </c>
      <c r="C44" s="102">
        <v>27</v>
      </c>
      <c r="D44" s="39">
        <v>3</v>
      </c>
      <c r="E44" s="39">
        <v>590</v>
      </c>
      <c r="F44" s="39">
        <v>6</v>
      </c>
      <c r="G44" s="39">
        <v>50</v>
      </c>
      <c r="H44" s="39">
        <v>3921</v>
      </c>
      <c r="I44" s="39">
        <v>2209</v>
      </c>
      <c r="J44" s="50">
        <v>1</v>
      </c>
      <c r="K44" s="52">
        <f t="shared" si="0"/>
        <v>6807</v>
      </c>
      <c r="L44"/>
      <c r="M44"/>
      <c r="N44"/>
      <c r="O44"/>
      <c r="P44"/>
      <c r="Q44"/>
    </row>
    <row r="45" spans="1:17" x14ac:dyDescent="0.3">
      <c r="A45" s="38" t="s">
        <v>50</v>
      </c>
      <c r="B45" s="104">
        <v>18505</v>
      </c>
      <c r="C45" s="102">
        <v>48</v>
      </c>
      <c r="D45" s="39">
        <v>11</v>
      </c>
      <c r="E45" s="39">
        <v>3138</v>
      </c>
      <c r="F45" s="39">
        <v>33</v>
      </c>
      <c r="G45" s="39">
        <v>121</v>
      </c>
      <c r="H45" s="39">
        <v>7029</v>
      </c>
      <c r="I45" s="39">
        <v>4865</v>
      </c>
      <c r="J45" s="50">
        <v>9</v>
      </c>
      <c r="K45" s="52">
        <f t="shared" si="0"/>
        <v>15254</v>
      </c>
      <c r="L45"/>
      <c r="M45"/>
      <c r="N45"/>
      <c r="O45"/>
      <c r="P45"/>
      <c r="Q45"/>
    </row>
    <row r="46" spans="1:17" x14ac:dyDescent="0.3">
      <c r="A46" s="38" t="s">
        <v>51</v>
      </c>
      <c r="B46" s="104">
        <v>28706</v>
      </c>
      <c r="C46" s="102">
        <v>86</v>
      </c>
      <c r="D46" s="39">
        <v>7</v>
      </c>
      <c r="E46" s="39">
        <v>4149</v>
      </c>
      <c r="F46" s="39">
        <v>32</v>
      </c>
      <c r="G46" s="39">
        <v>198</v>
      </c>
      <c r="H46" s="39">
        <v>11669</v>
      </c>
      <c r="I46" s="39">
        <v>8263</v>
      </c>
      <c r="J46" s="50">
        <v>13</v>
      </c>
      <c r="K46" s="52">
        <f t="shared" si="0"/>
        <v>24417</v>
      </c>
      <c r="L46"/>
      <c r="M46"/>
      <c r="N46"/>
      <c r="O46"/>
      <c r="P46"/>
      <c r="Q46"/>
    </row>
    <row r="47" spans="1:17" x14ac:dyDescent="0.3">
      <c r="A47" s="38" t="s">
        <v>52</v>
      </c>
      <c r="B47" s="104">
        <v>16875</v>
      </c>
      <c r="C47" s="102">
        <v>53</v>
      </c>
      <c r="D47" s="39">
        <v>20</v>
      </c>
      <c r="E47" s="39">
        <v>2399</v>
      </c>
      <c r="F47" s="39">
        <v>17</v>
      </c>
      <c r="G47" s="39">
        <v>92</v>
      </c>
      <c r="H47" s="39">
        <v>6289</v>
      </c>
      <c r="I47" s="39">
        <v>4605</v>
      </c>
      <c r="J47" s="50">
        <v>7</v>
      </c>
      <c r="K47" s="52">
        <f t="shared" si="0"/>
        <v>13482</v>
      </c>
      <c r="L47"/>
      <c r="M47"/>
      <c r="N47"/>
      <c r="O47"/>
      <c r="P47"/>
      <c r="Q47"/>
    </row>
    <row r="48" spans="1:17" x14ac:dyDescent="0.3">
      <c r="A48" s="38" t="s">
        <v>53</v>
      </c>
      <c r="B48" s="104">
        <v>11907</v>
      </c>
      <c r="C48" s="102">
        <v>38</v>
      </c>
      <c r="D48" s="39">
        <v>11</v>
      </c>
      <c r="E48" s="39">
        <v>2572</v>
      </c>
      <c r="F48" s="39">
        <v>11</v>
      </c>
      <c r="G48" s="39">
        <v>50</v>
      </c>
      <c r="H48" s="39">
        <v>3698</v>
      </c>
      <c r="I48" s="39">
        <v>2667</v>
      </c>
      <c r="J48" s="50">
        <v>10</v>
      </c>
      <c r="K48" s="52">
        <f t="shared" si="0"/>
        <v>9057</v>
      </c>
      <c r="L48"/>
      <c r="M48"/>
      <c r="N48"/>
      <c r="O48"/>
      <c r="P48"/>
      <c r="Q48"/>
    </row>
    <row r="49" spans="1:17" x14ac:dyDescent="0.3">
      <c r="A49" s="38" t="s">
        <v>54</v>
      </c>
      <c r="B49" s="104">
        <v>4436</v>
      </c>
      <c r="C49" s="102">
        <v>5</v>
      </c>
      <c r="D49" s="39">
        <v>1</v>
      </c>
      <c r="E49" s="39">
        <v>1173</v>
      </c>
      <c r="F49" s="39">
        <v>12</v>
      </c>
      <c r="G49" s="39">
        <v>33</v>
      </c>
      <c r="H49" s="39">
        <v>1117</v>
      </c>
      <c r="I49" s="39">
        <v>1631</v>
      </c>
      <c r="J49" s="50">
        <v>0</v>
      </c>
      <c r="K49" s="52">
        <f t="shared" si="0"/>
        <v>3972</v>
      </c>
      <c r="L49"/>
      <c r="M49"/>
      <c r="N49"/>
      <c r="O49"/>
      <c r="P49"/>
      <c r="Q49"/>
    </row>
    <row r="50" spans="1:17" x14ac:dyDescent="0.3">
      <c r="A50" s="38" t="s">
        <v>55</v>
      </c>
      <c r="B50" s="104">
        <v>14265</v>
      </c>
      <c r="C50" s="102">
        <v>41</v>
      </c>
      <c r="D50" s="39">
        <v>0</v>
      </c>
      <c r="E50" s="39">
        <v>2348</v>
      </c>
      <c r="F50" s="39">
        <v>43</v>
      </c>
      <c r="G50" s="39">
        <v>167</v>
      </c>
      <c r="H50" s="39">
        <v>4573</v>
      </c>
      <c r="I50" s="39">
        <v>4702</v>
      </c>
      <c r="J50" s="50">
        <v>6</v>
      </c>
      <c r="K50" s="52">
        <f t="shared" si="0"/>
        <v>11880</v>
      </c>
      <c r="L50"/>
      <c r="M50"/>
      <c r="N50"/>
      <c r="O50"/>
      <c r="P50"/>
      <c r="Q50"/>
    </row>
    <row r="51" spans="1:17" x14ac:dyDescent="0.3">
      <c r="A51" s="38" t="s">
        <v>56</v>
      </c>
      <c r="B51" s="104">
        <v>2843</v>
      </c>
      <c r="C51" s="102">
        <v>4</v>
      </c>
      <c r="D51" s="39">
        <v>0</v>
      </c>
      <c r="E51" s="39">
        <v>303</v>
      </c>
      <c r="F51" s="39">
        <v>0</v>
      </c>
      <c r="G51" s="39">
        <v>15</v>
      </c>
      <c r="H51" s="39">
        <v>1436</v>
      </c>
      <c r="I51" s="39">
        <v>692</v>
      </c>
      <c r="J51" s="50">
        <v>0</v>
      </c>
      <c r="K51" s="52">
        <f t="shared" si="0"/>
        <v>2450</v>
      </c>
      <c r="L51"/>
      <c r="M51"/>
      <c r="N51"/>
      <c r="O51"/>
      <c r="P51"/>
      <c r="Q51"/>
    </row>
    <row r="52" spans="1:17" x14ac:dyDescent="0.3">
      <c r="A52" s="38" t="s">
        <v>57</v>
      </c>
      <c r="B52" s="104">
        <v>13852</v>
      </c>
      <c r="C52" s="102">
        <v>16</v>
      </c>
      <c r="D52" s="39">
        <v>3</v>
      </c>
      <c r="E52" s="39">
        <v>4806</v>
      </c>
      <c r="F52" s="39">
        <v>49</v>
      </c>
      <c r="G52" s="39">
        <v>123</v>
      </c>
      <c r="H52" s="39">
        <v>1638</v>
      </c>
      <c r="I52" s="39">
        <v>5307</v>
      </c>
      <c r="J52" s="50">
        <v>7</v>
      </c>
      <c r="K52" s="52">
        <f t="shared" si="0"/>
        <v>11949</v>
      </c>
      <c r="L52"/>
      <c r="M52"/>
      <c r="N52"/>
      <c r="O52"/>
      <c r="P52"/>
      <c r="Q52"/>
    </row>
    <row r="53" spans="1:17" x14ac:dyDescent="0.3">
      <c r="A53" s="38" t="s">
        <v>58</v>
      </c>
      <c r="B53" s="104">
        <v>6881</v>
      </c>
      <c r="C53" s="102">
        <v>24</v>
      </c>
      <c r="D53" s="39">
        <v>7</v>
      </c>
      <c r="E53" s="39">
        <v>1035</v>
      </c>
      <c r="F53" s="39">
        <v>2</v>
      </c>
      <c r="G53" s="39">
        <v>22</v>
      </c>
      <c r="H53" s="39">
        <v>2712</v>
      </c>
      <c r="I53" s="39">
        <v>1605</v>
      </c>
      <c r="J53" s="50">
        <v>4</v>
      </c>
      <c r="K53" s="52">
        <f t="shared" si="0"/>
        <v>5411</v>
      </c>
      <c r="L53"/>
      <c r="M53"/>
      <c r="N53"/>
      <c r="O53"/>
      <c r="P53"/>
      <c r="Q53"/>
    </row>
    <row r="54" spans="1:17" x14ac:dyDescent="0.3">
      <c r="A54" s="38" t="s">
        <v>59</v>
      </c>
      <c r="B54" s="104">
        <v>109310</v>
      </c>
      <c r="C54" s="102">
        <v>274</v>
      </c>
      <c r="D54" s="39">
        <v>62</v>
      </c>
      <c r="E54" s="39">
        <v>33667</v>
      </c>
      <c r="F54" s="39">
        <v>134</v>
      </c>
      <c r="G54" s="39">
        <v>679</v>
      </c>
      <c r="H54" s="39">
        <v>24035</v>
      </c>
      <c r="I54" s="39">
        <v>27138</v>
      </c>
      <c r="J54" s="50">
        <v>51</v>
      </c>
      <c r="K54" s="52">
        <f t="shared" si="0"/>
        <v>86040</v>
      </c>
      <c r="L54"/>
      <c r="M54"/>
      <c r="N54"/>
      <c r="O54"/>
      <c r="P54"/>
      <c r="Q54"/>
    </row>
    <row r="55" spans="1:17" x14ac:dyDescent="0.3">
      <c r="A55" s="38" t="s">
        <v>60</v>
      </c>
      <c r="B55" s="104">
        <v>4240</v>
      </c>
      <c r="C55" s="102">
        <v>9</v>
      </c>
      <c r="D55" s="39">
        <v>0</v>
      </c>
      <c r="E55" s="39">
        <v>230</v>
      </c>
      <c r="F55" s="39">
        <v>3</v>
      </c>
      <c r="G55" s="39">
        <v>27</v>
      </c>
      <c r="H55" s="39">
        <v>2486</v>
      </c>
      <c r="I55" s="39">
        <v>848</v>
      </c>
      <c r="J55" s="50">
        <v>0</v>
      </c>
      <c r="K55" s="52">
        <f t="shared" si="0"/>
        <v>3603</v>
      </c>
      <c r="L55"/>
      <c r="M55"/>
      <c r="N55"/>
      <c r="O55"/>
      <c r="P55"/>
      <c r="Q55"/>
    </row>
    <row r="56" spans="1:17" x14ac:dyDescent="0.3">
      <c r="A56" s="38" t="s">
        <v>61</v>
      </c>
      <c r="B56" s="104">
        <v>7507</v>
      </c>
      <c r="C56" s="102">
        <v>24</v>
      </c>
      <c r="D56" s="39">
        <v>7</v>
      </c>
      <c r="E56" s="39">
        <v>1748</v>
      </c>
      <c r="F56" s="39">
        <v>12</v>
      </c>
      <c r="G56" s="39">
        <v>42</v>
      </c>
      <c r="H56" s="39">
        <v>2594</v>
      </c>
      <c r="I56" s="39">
        <v>1836</v>
      </c>
      <c r="J56" s="50">
        <v>6</v>
      </c>
      <c r="K56" s="52">
        <f t="shared" si="0"/>
        <v>6269</v>
      </c>
      <c r="L56"/>
      <c r="M56"/>
      <c r="N56"/>
      <c r="O56"/>
      <c r="P56"/>
      <c r="Q56"/>
    </row>
    <row r="57" spans="1:17" x14ac:dyDescent="0.3">
      <c r="A57" s="38" t="s">
        <v>62</v>
      </c>
      <c r="B57" s="104">
        <v>19176</v>
      </c>
      <c r="C57" s="102">
        <v>37</v>
      </c>
      <c r="D57" s="39">
        <v>6</v>
      </c>
      <c r="E57" s="39">
        <v>5060</v>
      </c>
      <c r="F57" s="39">
        <v>53</v>
      </c>
      <c r="G57" s="39">
        <v>155</v>
      </c>
      <c r="H57" s="39">
        <v>3976</v>
      </c>
      <c r="I57" s="39">
        <v>7223</v>
      </c>
      <c r="J57" s="50">
        <v>6</v>
      </c>
      <c r="K57" s="52">
        <f t="shared" si="0"/>
        <v>16516</v>
      </c>
      <c r="L57"/>
      <c r="M57"/>
      <c r="N57"/>
      <c r="O57"/>
      <c r="P57"/>
      <c r="Q57"/>
    </row>
    <row r="58" spans="1:17" x14ac:dyDescent="0.3">
      <c r="A58" s="38" t="s">
        <v>63</v>
      </c>
      <c r="B58" s="104">
        <v>4194</v>
      </c>
      <c r="C58" s="102">
        <v>10</v>
      </c>
      <c r="D58" s="39">
        <v>4</v>
      </c>
      <c r="E58" s="39">
        <v>1354</v>
      </c>
      <c r="F58" s="39">
        <v>9</v>
      </c>
      <c r="G58" s="39">
        <v>32</v>
      </c>
      <c r="H58" s="39">
        <v>747</v>
      </c>
      <c r="I58" s="39">
        <v>1110</v>
      </c>
      <c r="J58" s="50">
        <v>0</v>
      </c>
      <c r="K58" s="52">
        <f t="shared" si="0"/>
        <v>3266</v>
      </c>
      <c r="L58"/>
      <c r="M58"/>
      <c r="N58"/>
      <c r="O58"/>
      <c r="P58"/>
      <c r="Q58"/>
    </row>
    <row r="59" spans="1:17" x14ac:dyDescent="0.3">
      <c r="A59" s="38" t="s">
        <v>64</v>
      </c>
      <c r="B59" s="104">
        <v>656</v>
      </c>
      <c r="C59" s="102">
        <v>1</v>
      </c>
      <c r="D59" s="39">
        <v>0</v>
      </c>
      <c r="E59" s="39">
        <v>153</v>
      </c>
      <c r="F59" s="39">
        <v>3</v>
      </c>
      <c r="G59" s="39">
        <v>9</v>
      </c>
      <c r="H59" s="39">
        <v>107</v>
      </c>
      <c r="I59" s="39">
        <v>280</v>
      </c>
      <c r="J59" s="50">
        <v>1</v>
      </c>
      <c r="K59" s="52">
        <f t="shared" si="0"/>
        <v>554</v>
      </c>
      <c r="L59"/>
      <c r="M59"/>
      <c r="N59"/>
      <c r="O59"/>
      <c r="P59"/>
      <c r="Q59"/>
    </row>
    <row r="60" spans="1:17" x14ac:dyDescent="0.3">
      <c r="A60" s="38" t="s">
        <v>65</v>
      </c>
      <c r="B60" s="104">
        <v>5908</v>
      </c>
      <c r="C60" s="102">
        <v>5</v>
      </c>
      <c r="D60" s="39">
        <v>2</v>
      </c>
      <c r="E60" s="39">
        <v>2374</v>
      </c>
      <c r="F60" s="39">
        <v>27</v>
      </c>
      <c r="G60" s="39">
        <v>51</v>
      </c>
      <c r="H60" s="39">
        <v>666</v>
      </c>
      <c r="I60" s="39">
        <v>1838</v>
      </c>
      <c r="J60" s="50">
        <v>4</v>
      </c>
      <c r="K60" s="52">
        <f t="shared" si="0"/>
        <v>4967</v>
      </c>
      <c r="L60"/>
      <c r="M60"/>
      <c r="N60"/>
      <c r="O60"/>
      <c r="P60"/>
      <c r="Q60"/>
    </row>
    <row r="61" spans="1:17" x14ac:dyDescent="0.3">
      <c r="A61" s="38" t="s">
        <v>66</v>
      </c>
      <c r="B61" s="104">
        <v>1689</v>
      </c>
      <c r="C61" s="102">
        <v>8</v>
      </c>
      <c r="D61" s="39">
        <v>1</v>
      </c>
      <c r="E61" s="39">
        <v>201</v>
      </c>
      <c r="F61" s="39">
        <v>0</v>
      </c>
      <c r="G61" s="39">
        <v>4</v>
      </c>
      <c r="H61" s="39">
        <v>823</v>
      </c>
      <c r="I61" s="39">
        <v>389</v>
      </c>
      <c r="J61" s="50">
        <v>0</v>
      </c>
      <c r="K61" s="52">
        <f t="shared" si="0"/>
        <v>1426</v>
      </c>
      <c r="L61"/>
      <c r="M61"/>
      <c r="N61"/>
      <c r="O61"/>
      <c r="P61"/>
      <c r="Q61"/>
    </row>
    <row r="62" spans="1:17" x14ac:dyDescent="0.3">
      <c r="A62" s="38" t="s">
        <v>67</v>
      </c>
      <c r="B62" s="104">
        <v>21604</v>
      </c>
      <c r="C62" s="102">
        <v>27</v>
      </c>
      <c r="D62" s="39">
        <v>6</v>
      </c>
      <c r="E62" s="39">
        <v>5980</v>
      </c>
      <c r="F62" s="39">
        <v>52</v>
      </c>
      <c r="G62" s="39">
        <v>203</v>
      </c>
      <c r="H62" s="39">
        <v>3366</v>
      </c>
      <c r="I62" s="39">
        <v>8342</v>
      </c>
      <c r="J62" s="50">
        <v>15</v>
      </c>
      <c r="K62" s="52">
        <f t="shared" si="0"/>
        <v>17991</v>
      </c>
      <c r="L62"/>
      <c r="M62"/>
      <c r="N62"/>
      <c r="O62"/>
      <c r="P62"/>
      <c r="Q62"/>
    </row>
    <row r="63" spans="1:17" x14ac:dyDescent="0.3">
      <c r="A63" s="38" t="s">
        <v>68</v>
      </c>
      <c r="B63" s="104">
        <v>19189</v>
      </c>
      <c r="C63" s="102">
        <v>67</v>
      </c>
      <c r="D63" s="39">
        <v>8</v>
      </c>
      <c r="E63" s="39">
        <v>2490</v>
      </c>
      <c r="F63" s="39">
        <v>26</v>
      </c>
      <c r="G63" s="39">
        <v>185</v>
      </c>
      <c r="H63" s="39">
        <v>7748</v>
      </c>
      <c r="I63" s="39">
        <v>5648</v>
      </c>
      <c r="J63" s="50">
        <v>7</v>
      </c>
      <c r="K63" s="52">
        <f t="shared" si="0"/>
        <v>16179</v>
      </c>
      <c r="L63"/>
      <c r="M63"/>
      <c r="N63"/>
      <c r="O63"/>
      <c r="P63"/>
      <c r="Q63"/>
    </row>
    <row r="64" spans="1:17" x14ac:dyDescent="0.3">
      <c r="A64" s="38" t="s">
        <v>69</v>
      </c>
      <c r="B64" s="104">
        <v>3345</v>
      </c>
      <c r="C64" s="102">
        <v>19</v>
      </c>
      <c r="D64" s="39">
        <v>1</v>
      </c>
      <c r="E64" s="39">
        <v>223</v>
      </c>
      <c r="F64" s="39">
        <v>2</v>
      </c>
      <c r="G64" s="39">
        <v>23</v>
      </c>
      <c r="H64" s="39">
        <v>2087</v>
      </c>
      <c r="I64" s="39">
        <v>599</v>
      </c>
      <c r="J64" s="50">
        <v>1</v>
      </c>
      <c r="K64" s="52">
        <f t="shared" si="0"/>
        <v>2955</v>
      </c>
      <c r="L64"/>
      <c r="M64"/>
      <c r="N64"/>
      <c r="O64"/>
      <c r="P64"/>
      <c r="Q64"/>
    </row>
    <row r="65" spans="1:17" x14ac:dyDescent="0.3">
      <c r="A65" s="38" t="s">
        <v>70</v>
      </c>
      <c r="B65" s="104">
        <v>199558</v>
      </c>
      <c r="C65" s="102">
        <v>501</v>
      </c>
      <c r="D65" s="39">
        <v>109</v>
      </c>
      <c r="E65" s="39">
        <v>34491</v>
      </c>
      <c r="F65" s="39">
        <v>218</v>
      </c>
      <c r="G65" s="39">
        <v>1574</v>
      </c>
      <c r="H65" s="39">
        <v>60664</v>
      </c>
      <c r="I65" s="39">
        <v>59325</v>
      </c>
      <c r="J65" s="50">
        <v>85</v>
      </c>
      <c r="K65" s="52">
        <f t="shared" si="0"/>
        <v>156967</v>
      </c>
      <c r="L65"/>
      <c r="M65"/>
      <c r="N65"/>
      <c r="O65"/>
      <c r="P65"/>
      <c r="Q65"/>
    </row>
    <row r="66" spans="1:17" x14ac:dyDescent="0.3">
      <c r="A66" s="38" t="s">
        <v>71</v>
      </c>
      <c r="B66" s="104">
        <v>5766</v>
      </c>
      <c r="C66" s="102">
        <v>13</v>
      </c>
      <c r="D66" s="39">
        <v>3</v>
      </c>
      <c r="E66" s="39">
        <v>529</v>
      </c>
      <c r="F66" s="39">
        <v>2</v>
      </c>
      <c r="G66" s="39">
        <v>27</v>
      </c>
      <c r="H66" s="39">
        <v>2866</v>
      </c>
      <c r="I66" s="39">
        <v>1409</v>
      </c>
      <c r="J66" s="50">
        <v>0</v>
      </c>
      <c r="K66" s="52">
        <f t="shared" si="0"/>
        <v>4849</v>
      </c>
      <c r="L66"/>
      <c r="M66"/>
      <c r="N66"/>
      <c r="O66"/>
      <c r="P66"/>
      <c r="Q66"/>
    </row>
    <row r="67" spans="1:17" x14ac:dyDescent="0.3">
      <c r="A67" s="40" t="s">
        <v>6</v>
      </c>
      <c r="B67" s="110">
        <f>SUM(B3:B66)</f>
        <v>3799261</v>
      </c>
      <c r="C67" s="103">
        <f>SUM(C3:C66)</f>
        <v>7460</v>
      </c>
      <c r="D67" s="41">
        <f t="shared" ref="D67:J67" si="1">SUM(D3:D66)</f>
        <v>1819</v>
      </c>
      <c r="E67" s="41">
        <f t="shared" si="1"/>
        <v>985900</v>
      </c>
      <c r="F67" s="41">
        <f t="shared" si="1"/>
        <v>5920</v>
      </c>
      <c r="G67" s="41">
        <f t="shared" si="1"/>
        <v>31762</v>
      </c>
      <c r="H67" s="41">
        <f t="shared" si="1"/>
        <v>905592</v>
      </c>
      <c r="I67" s="41">
        <f t="shared" si="1"/>
        <v>1205463</v>
      </c>
      <c r="J67" s="51">
        <f t="shared" si="1"/>
        <v>1710</v>
      </c>
      <c r="K67" s="53">
        <f>SUM(K3:K66)</f>
        <v>3145626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2">
    <mergeCell ref="B1:B2"/>
    <mergeCell ref="C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0F3C7-F9A4-462B-909B-773D51706AB8}">
  <sheetPr codeName="Sheet3"/>
  <dimension ref="A1:Z31"/>
  <sheetViews>
    <sheetView workbookViewId="0">
      <pane xSplit="1" ySplit="4" topLeftCell="K26" activePane="bottomRight" state="frozen"/>
      <selection activeCell="B5" sqref="B5"/>
      <selection pane="topRight" activeCell="B5" sqref="B5"/>
      <selection pane="bottomLeft" activeCell="B5" sqref="B5"/>
      <selection pane="bottomRight" activeCell="Y10" sqref="Y10"/>
    </sheetView>
  </sheetViews>
  <sheetFormatPr defaultColWidth="9.5546875" defaultRowHeight="14.4" x14ac:dyDescent="0.3"/>
  <cols>
    <col min="1" max="1" width="19.77734375" style="1" bestFit="1" customWidth="1"/>
    <col min="2" max="2" width="9.21875" style="1" bestFit="1" customWidth="1"/>
    <col min="3" max="3" width="5.5546875" style="1" bestFit="1" customWidth="1"/>
    <col min="4" max="4" width="9.77734375" style="1" bestFit="1" customWidth="1"/>
    <col min="5" max="5" width="9.21875" style="1" bestFit="1" customWidth="1"/>
    <col min="6" max="6" width="5.5546875" style="1" bestFit="1" customWidth="1"/>
    <col min="7" max="7" width="9.5546875" style="1" bestFit="1" customWidth="1"/>
    <col min="8" max="8" width="9.21875" style="1" bestFit="1" customWidth="1"/>
    <col min="9" max="9" width="7.5546875" style="1" bestFit="1" customWidth="1"/>
    <col min="10" max="10" width="9.77734375" style="1" bestFit="1" customWidth="1"/>
    <col min="11" max="11" width="9.21875" style="1" bestFit="1" customWidth="1"/>
    <col min="12" max="12" width="5.5546875" style="1" bestFit="1" customWidth="1"/>
    <col min="13" max="13" width="9.77734375" style="1" bestFit="1" customWidth="1"/>
    <col min="14" max="14" width="9.21875" style="1" bestFit="1" customWidth="1"/>
    <col min="15" max="15" width="6.5546875" style="1" bestFit="1" customWidth="1"/>
    <col min="16" max="16" width="8.44140625" style="1" bestFit="1" customWidth="1"/>
    <col min="17" max="17" width="9.21875" style="1" bestFit="1" customWidth="1"/>
    <col min="18" max="18" width="7.5546875" style="1" bestFit="1" customWidth="1"/>
    <col min="19" max="20" width="9.21875" style="1" bestFit="1" customWidth="1"/>
    <col min="21" max="21" width="8.88671875" style="1" bestFit="1" customWidth="1"/>
    <col min="22" max="22" width="9.5546875" style="1"/>
    <col min="23" max="23" width="9.21875" style="1" bestFit="1" customWidth="1"/>
    <col min="24" max="24" width="5.5546875" style="1" bestFit="1" customWidth="1"/>
    <col min="25" max="25" width="9.21875" style="1" bestFit="1" customWidth="1"/>
    <col min="26" max="26" width="13.77734375" style="1" bestFit="1" customWidth="1"/>
    <col min="27" max="16384" width="9.5546875" style="1"/>
  </cols>
  <sheetData>
    <row r="1" spans="1:26" x14ac:dyDescent="0.3">
      <c r="A1" s="67"/>
      <c r="B1" s="119" t="s">
        <v>89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7"/>
      <c r="Z1" s="73"/>
    </row>
    <row r="2" spans="1:26" x14ac:dyDescent="0.3">
      <c r="A2" s="120" t="s">
        <v>72</v>
      </c>
      <c r="B2" s="119" t="s">
        <v>93</v>
      </c>
      <c r="C2" s="116"/>
      <c r="D2" s="116"/>
      <c r="E2" s="116" t="s">
        <v>94</v>
      </c>
      <c r="F2" s="116"/>
      <c r="G2" s="116"/>
      <c r="H2" s="116" t="s">
        <v>0</v>
      </c>
      <c r="I2" s="116"/>
      <c r="J2" s="116"/>
      <c r="K2" s="116" t="s">
        <v>95</v>
      </c>
      <c r="L2" s="116"/>
      <c r="M2" s="116"/>
      <c r="N2" s="116" t="s">
        <v>87</v>
      </c>
      <c r="O2" s="116"/>
      <c r="P2" s="116"/>
      <c r="Q2" s="116" t="s">
        <v>2</v>
      </c>
      <c r="R2" s="116"/>
      <c r="S2" s="116"/>
      <c r="T2" s="116" t="s">
        <v>91</v>
      </c>
      <c r="U2" s="116"/>
      <c r="V2" s="116"/>
      <c r="W2" s="116" t="s">
        <v>96</v>
      </c>
      <c r="X2" s="116"/>
      <c r="Y2" s="117"/>
      <c r="Z2" s="118" t="s">
        <v>3</v>
      </c>
    </row>
    <row r="3" spans="1:26" ht="15" thickBot="1" x14ac:dyDescent="0.35">
      <c r="A3" s="120"/>
      <c r="B3" s="66" t="s">
        <v>73</v>
      </c>
      <c r="C3" s="59" t="s">
        <v>74</v>
      </c>
      <c r="D3" s="58" t="s">
        <v>97</v>
      </c>
      <c r="E3" s="59" t="s">
        <v>73</v>
      </c>
      <c r="F3" s="59" t="s">
        <v>74</v>
      </c>
      <c r="G3" s="64" t="s">
        <v>105</v>
      </c>
      <c r="H3" s="59" t="s">
        <v>73</v>
      </c>
      <c r="I3" s="59" t="s">
        <v>74</v>
      </c>
      <c r="J3" s="64" t="s">
        <v>98</v>
      </c>
      <c r="K3" s="59" t="s">
        <v>73</v>
      </c>
      <c r="L3" s="59" t="s">
        <v>74</v>
      </c>
      <c r="M3" s="64" t="s">
        <v>99</v>
      </c>
      <c r="N3" s="59" t="s">
        <v>73</v>
      </c>
      <c r="O3" s="59" t="s">
        <v>74</v>
      </c>
      <c r="P3" s="65" t="s">
        <v>88</v>
      </c>
      <c r="Q3" s="59" t="s">
        <v>73</v>
      </c>
      <c r="R3" s="59" t="s">
        <v>74</v>
      </c>
      <c r="S3" s="58" t="s">
        <v>75</v>
      </c>
      <c r="T3" s="59" t="s">
        <v>73</v>
      </c>
      <c r="U3" s="59" t="s">
        <v>74</v>
      </c>
      <c r="V3" s="58" t="s">
        <v>100</v>
      </c>
      <c r="W3" s="59" t="s">
        <v>73</v>
      </c>
      <c r="X3" s="59" t="s">
        <v>74</v>
      </c>
      <c r="Y3" s="60" t="s">
        <v>101</v>
      </c>
      <c r="Z3" s="118"/>
    </row>
    <row r="4" spans="1:26" ht="15.6" thickTop="1" thickBot="1" x14ac:dyDescent="0.35">
      <c r="A4" s="83" t="s">
        <v>76</v>
      </c>
      <c r="B4" s="84">
        <v>333</v>
      </c>
      <c r="C4" s="84">
        <v>2154</v>
      </c>
      <c r="D4" s="85">
        <f>SUM(B4:C4)</f>
        <v>2487</v>
      </c>
      <c r="E4" s="84">
        <v>141</v>
      </c>
      <c r="F4" s="84">
        <v>770</v>
      </c>
      <c r="G4" s="85">
        <f>SUM(E4:F4)</f>
        <v>911</v>
      </c>
      <c r="H4" s="84">
        <v>18743</v>
      </c>
      <c r="I4" s="84">
        <v>561235</v>
      </c>
      <c r="J4" s="85">
        <f>SUM(H4:I4)</f>
        <v>579978</v>
      </c>
      <c r="K4" s="84">
        <v>215</v>
      </c>
      <c r="L4" s="84">
        <v>2464</v>
      </c>
      <c r="M4" s="85">
        <f>SUM(K4:L4)</f>
        <v>2679</v>
      </c>
      <c r="N4" s="84">
        <v>1189</v>
      </c>
      <c r="O4" s="84">
        <v>10101</v>
      </c>
      <c r="P4" s="85">
        <f>SUM(N4:O4)</f>
        <v>11290</v>
      </c>
      <c r="Q4" s="84">
        <v>30578</v>
      </c>
      <c r="R4" s="84">
        <v>403103</v>
      </c>
      <c r="S4" s="85">
        <f>SUM(Q4:R4)</f>
        <v>433681</v>
      </c>
      <c r="T4" s="84">
        <v>30624</v>
      </c>
      <c r="U4" s="84">
        <v>544451</v>
      </c>
      <c r="V4" s="85">
        <f>SUM(T4:U4)</f>
        <v>575075</v>
      </c>
      <c r="W4" s="84">
        <v>138</v>
      </c>
      <c r="X4" s="84">
        <v>688</v>
      </c>
      <c r="Y4" s="86">
        <f>SUM(W4:X4)</f>
        <v>826</v>
      </c>
      <c r="Z4" s="87">
        <f>SUM(Y4,V4,S4,P4,M4,J4,G4,D4)</f>
        <v>1606927</v>
      </c>
    </row>
    <row r="5" spans="1:26" ht="15.6" thickTop="1" thickBot="1" x14ac:dyDescent="0.35">
      <c r="A5" s="88" t="s">
        <v>77</v>
      </c>
      <c r="B5" s="89">
        <v>0</v>
      </c>
      <c r="C5" s="90">
        <v>0</v>
      </c>
      <c r="D5" s="85">
        <f t="shared" ref="D5:D30" si="0">SUM(B5:C5)</f>
        <v>0</v>
      </c>
      <c r="E5" s="89">
        <v>0</v>
      </c>
      <c r="F5" s="91">
        <v>0</v>
      </c>
      <c r="G5" s="85">
        <f t="shared" ref="G5:G30" si="1">SUM(E5:F5)</f>
        <v>0</v>
      </c>
      <c r="H5" s="89">
        <v>2</v>
      </c>
      <c r="I5" s="89">
        <v>97</v>
      </c>
      <c r="J5" s="85">
        <f t="shared" ref="J5:J30" si="2">SUM(H5:I5)</f>
        <v>99</v>
      </c>
      <c r="K5" s="89">
        <v>0</v>
      </c>
      <c r="L5" s="89">
        <v>0</v>
      </c>
      <c r="M5" s="85">
        <f t="shared" ref="M5:M30" si="3">SUM(K5:L5)</f>
        <v>0</v>
      </c>
      <c r="N5" s="91">
        <v>0</v>
      </c>
      <c r="O5" s="90">
        <v>3</v>
      </c>
      <c r="P5" s="85">
        <f t="shared" ref="P5:P30" si="4">SUM(N5:O5)</f>
        <v>3</v>
      </c>
      <c r="Q5" s="89">
        <v>3</v>
      </c>
      <c r="R5" s="90">
        <v>37</v>
      </c>
      <c r="S5" s="85">
        <f t="shared" ref="S5:S30" si="5">SUM(Q5:R5)</f>
        <v>40</v>
      </c>
      <c r="T5" s="89">
        <v>2</v>
      </c>
      <c r="U5" s="89">
        <v>204</v>
      </c>
      <c r="V5" s="85">
        <f t="shared" ref="V5:V30" si="6">SUM(T5:U5)</f>
        <v>206</v>
      </c>
      <c r="W5" s="90">
        <v>0</v>
      </c>
      <c r="X5" s="90">
        <v>0</v>
      </c>
      <c r="Y5" s="86">
        <f t="shared" ref="Y5:Y29" si="7">SUM(W5:X5)</f>
        <v>0</v>
      </c>
      <c r="Z5" s="92">
        <f t="shared" ref="Z5:Z30" si="8">SUM(Y5,V5,S5,P5,M5,J5,G5,D5)</f>
        <v>348</v>
      </c>
    </row>
    <row r="6" spans="1:26" ht="15.6" thickTop="1" thickBot="1" x14ac:dyDescent="0.35">
      <c r="A6" s="68" t="s">
        <v>78</v>
      </c>
      <c r="B6" s="61">
        <v>54</v>
      </c>
      <c r="C6" s="62">
        <v>190</v>
      </c>
      <c r="D6" s="85">
        <f t="shared" si="0"/>
        <v>244</v>
      </c>
      <c r="E6" s="61">
        <v>55</v>
      </c>
      <c r="F6" s="61">
        <v>148</v>
      </c>
      <c r="G6" s="85">
        <f t="shared" si="1"/>
        <v>203</v>
      </c>
      <c r="H6" s="61">
        <v>4259</v>
      </c>
      <c r="I6" s="61">
        <v>44102</v>
      </c>
      <c r="J6" s="85">
        <f t="shared" si="2"/>
        <v>48361</v>
      </c>
      <c r="K6" s="61">
        <v>64</v>
      </c>
      <c r="L6" s="61">
        <v>375</v>
      </c>
      <c r="M6" s="85">
        <f t="shared" si="3"/>
        <v>439</v>
      </c>
      <c r="N6" s="63">
        <v>266</v>
      </c>
      <c r="O6" s="62">
        <v>1492</v>
      </c>
      <c r="P6" s="85">
        <f t="shared" si="4"/>
        <v>1758</v>
      </c>
      <c r="Q6" s="61">
        <v>2805</v>
      </c>
      <c r="R6" s="62">
        <v>20364</v>
      </c>
      <c r="S6" s="85">
        <f t="shared" si="5"/>
        <v>23169</v>
      </c>
      <c r="T6" s="61">
        <v>5513</v>
      </c>
      <c r="U6" s="61">
        <v>59841</v>
      </c>
      <c r="V6" s="85">
        <f t="shared" si="6"/>
        <v>65354</v>
      </c>
      <c r="W6" s="62">
        <v>37</v>
      </c>
      <c r="X6" s="62">
        <v>116</v>
      </c>
      <c r="Y6" s="86">
        <f t="shared" si="7"/>
        <v>153</v>
      </c>
      <c r="Z6" s="74">
        <f t="shared" si="8"/>
        <v>139681</v>
      </c>
    </row>
    <row r="7" spans="1:26" ht="15.6" thickTop="1" thickBot="1" x14ac:dyDescent="0.35">
      <c r="A7" s="68" t="s">
        <v>79</v>
      </c>
      <c r="B7" s="61">
        <v>102</v>
      </c>
      <c r="C7" s="62">
        <v>379</v>
      </c>
      <c r="D7" s="85">
        <f t="shared" si="0"/>
        <v>481</v>
      </c>
      <c r="E7" s="61">
        <v>33</v>
      </c>
      <c r="F7" s="61">
        <v>142</v>
      </c>
      <c r="G7" s="85">
        <f t="shared" si="1"/>
        <v>175</v>
      </c>
      <c r="H7" s="61">
        <v>5131</v>
      </c>
      <c r="I7" s="61">
        <v>95532</v>
      </c>
      <c r="J7" s="85">
        <f t="shared" si="2"/>
        <v>100663</v>
      </c>
      <c r="K7" s="61">
        <v>88</v>
      </c>
      <c r="L7" s="61">
        <v>726</v>
      </c>
      <c r="M7" s="85">
        <f t="shared" si="3"/>
        <v>814</v>
      </c>
      <c r="N7" s="63">
        <v>476</v>
      </c>
      <c r="O7" s="62">
        <v>3170</v>
      </c>
      <c r="P7" s="85">
        <f t="shared" si="4"/>
        <v>3646</v>
      </c>
      <c r="Q7" s="61">
        <v>6221</v>
      </c>
      <c r="R7" s="62">
        <v>39573</v>
      </c>
      <c r="S7" s="85">
        <f t="shared" si="5"/>
        <v>45794</v>
      </c>
      <c r="T7" s="61">
        <v>8829</v>
      </c>
      <c r="U7" s="61">
        <v>106395</v>
      </c>
      <c r="V7" s="85">
        <f t="shared" si="6"/>
        <v>115224</v>
      </c>
      <c r="W7" s="62">
        <v>47</v>
      </c>
      <c r="X7" s="62">
        <v>161</v>
      </c>
      <c r="Y7" s="86">
        <f t="shared" si="7"/>
        <v>208</v>
      </c>
      <c r="Z7" s="74">
        <f t="shared" si="8"/>
        <v>267005</v>
      </c>
    </row>
    <row r="8" spans="1:26" ht="15.6" thickTop="1" thickBot="1" x14ac:dyDescent="0.35">
      <c r="A8" s="68" t="s">
        <v>80</v>
      </c>
      <c r="B8" s="61">
        <v>68</v>
      </c>
      <c r="C8" s="62">
        <v>439</v>
      </c>
      <c r="D8" s="85">
        <f t="shared" si="0"/>
        <v>507</v>
      </c>
      <c r="E8" s="61">
        <v>18</v>
      </c>
      <c r="F8" s="61">
        <v>121</v>
      </c>
      <c r="G8" s="85">
        <f t="shared" si="1"/>
        <v>139</v>
      </c>
      <c r="H8" s="61">
        <v>3491</v>
      </c>
      <c r="I8" s="61">
        <v>92401</v>
      </c>
      <c r="J8" s="85">
        <f t="shared" si="2"/>
        <v>95892</v>
      </c>
      <c r="K8" s="61">
        <v>28</v>
      </c>
      <c r="L8" s="61">
        <v>506</v>
      </c>
      <c r="M8" s="85">
        <f t="shared" si="3"/>
        <v>534</v>
      </c>
      <c r="N8" s="63">
        <v>238</v>
      </c>
      <c r="O8" s="62">
        <v>2407</v>
      </c>
      <c r="P8" s="85">
        <f t="shared" si="4"/>
        <v>2645</v>
      </c>
      <c r="Q8" s="61">
        <v>6044</v>
      </c>
      <c r="R8" s="62">
        <v>51251</v>
      </c>
      <c r="S8" s="85">
        <f t="shared" si="5"/>
        <v>57295</v>
      </c>
      <c r="T8" s="61">
        <v>6796</v>
      </c>
      <c r="U8" s="61">
        <v>103694</v>
      </c>
      <c r="V8" s="85">
        <f t="shared" si="6"/>
        <v>110490</v>
      </c>
      <c r="W8" s="62">
        <v>27</v>
      </c>
      <c r="X8" s="62">
        <v>155</v>
      </c>
      <c r="Y8" s="86">
        <f t="shared" si="7"/>
        <v>182</v>
      </c>
      <c r="Z8" s="74">
        <f t="shared" si="8"/>
        <v>267684</v>
      </c>
    </row>
    <row r="9" spans="1:26" ht="15.6" thickTop="1" thickBot="1" x14ac:dyDescent="0.35">
      <c r="A9" s="68" t="s">
        <v>81</v>
      </c>
      <c r="B9" s="61">
        <v>54</v>
      </c>
      <c r="C9" s="62">
        <v>371</v>
      </c>
      <c r="D9" s="85">
        <f t="shared" si="0"/>
        <v>425</v>
      </c>
      <c r="E9" s="61">
        <v>14</v>
      </c>
      <c r="F9" s="61">
        <v>110</v>
      </c>
      <c r="G9" s="85">
        <f t="shared" si="1"/>
        <v>124</v>
      </c>
      <c r="H9" s="61">
        <v>2502</v>
      </c>
      <c r="I9" s="61">
        <v>84300</v>
      </c>
      <c r="J9" s="85">
        <f t="shared" si="2"/>
        <v>86802</v>
      </c>
      <c r="K9" s="61">
        <v>21</v>
      </c>
      <c r="L9" s="61">
        <v>371</v>
      </c>
      <c r="M9" s="85">
        <f t="shared" si="3"/>
        <v>392</v>
      </c>
      <c r="N9" s="63">
        <v>108</v>
      </c>
      <c r="O9" s="62">
        <v>1346</v>
      </c>
      <c r="P9" s="85">
        <f t="shared" si="4"/>
        <v>1454</v>
      </c>
      <c r="Q9" s="61">
        <v>5961</v>
      </c>
      <c r="R9" s="62">
        <v>66876</v>
      </c>
      <c r="S9" s="85">
        <f t="shared" si="5"/>
        <v>72837</v>
      </c>
      <c r="T9" s="61">
        <v>4504</v>
      </c>
      <c r="U9" s="61">
        <v>85504</v>
      </c>
      <c r="V9" s="85">
        <f t="shared" si="6"/>
        <v>90008</v>
      </c>
      <c r="W9" s="62">
        <v>13</v>
      </c>
      <c r="X9" s="62">
        <v>103</v>
      </c>
      <c r="Y9" s="86">
        <f t="shared" si="7"/>
        <v>116</v>
      </c>
      <c r="Z9" s="74">
        <f t="shared" si="8"/>
        <v>252158</v>
      </c>
    </row>
    <row r="10" spans="1:26" ht="15.6" thickTop="1" thickBot="1" x14ac:dyDescent="0.35">
      <c r="A10" s="68" t="s">
        <v>82</v>
      </c>
      <c r="B10" s="61">
        <v>39</v>
      </c>
      <c r="C10" s="62">
        <v>414</v>
      </c>
      <c r="D10" s="85">
        <f t="shared" si="0"/>
        <v>453</v>
      </c>
      <c r="E10" s="61">
        <v>14</v>
      </c>
      <c r="F10" s="61">
        <v>141</v>
      </c>
      <c r="G10" s="85">
        <f t="shared" si="1"/>
        <v>155</v>
      </c>
      <c r="H10" s="61">
        <v>2026</v>
      </c>
      <c r="I10" s="61">
        <v>97473</v>
      </c>
      <c r="J10" s="85">
        <f t="shared" si="2"/>
        <v>99499</v>
      </c>
      <c r="K10" s="61">
        <v>12</v>
      </c>
      <c r="L10" s="61">
        <v>274</v>
      </c>
      <c r="M10" s="85">
        <f t="shared" si="3"/>
        <v>286</v>
      </c>
      <c r="N10" s="63">
        <v>74</v>
      </c>
      <c r="O10" s="62">
        <v>1034</v>
      </c>
      <c r="P10" s="85">
        <f t="shared" si="4"/>
        <v>1108</v>
      </c>
      <c r="Q10" s="61">
        <v>5743</v>
      </c>
      <c r="R10" s="62">
        <v>91187</v>
      </c>
      <c r="S10" s="85">
        <f t="shared" si="5"/>
        <v>96930</v>
      </c>
      <c r="T10" s="61">
        <v>3247</v>
      </c>
      <c r="U10" s="61">
        <v>87370</v>
      </c>
      <c r="V10" s="85">
        <f t="shared" si="6"/>
        <v>90617</v>
      </c>
      <c r="W10" s="62">
        <v>11</v>
      </c>
      <c r="X10" s="62">
        <v>95</v>
      </c>
      <c r="Y10" s="86">
        <f t="shared" si="7"/>
        <v>106</v>
      </c>
      <c r="Z10" s="74">
        <f t="shared" si="8"/>
        <v>289154</v>
      </c>
    </row>
    <row r="11" spans="1:26" ht="15.6" thickTop="1" thickBot="1" x14ac:dyDescent="0.35">
      <c r="A11" s="68" t="s">
        <v>83</v>
      </c>
      <c r="B11" s="61">
        <v>11</v>
      </c>
      <c r="C11" s="62">
        <v>237</v>
      </c>
      <c r="D11" s="85">
        <f t="shared" si="0"/>
        <v>248</v>
      </c>
      <c r="E11" s="61">
        <v>6</v>
      </c>
      <c r="F11" s="61">
        <v>71</v>
      </c>
      <c r="G11" s="85">
        <f t="shared" si="1"/>
        <v>77</v>
      </c>
      <c r="H11" s="61">
        <v>1006</v>
      </c>
      <c r="I11" s="61">
        <v>93413</v>
      </c>
      <c r="J11" s="85">
        <f t="shared" si="2"/>
        <v>94419</v>
      </c>
      <c r="K11" s="61">
        <v>2</v>
      </c>
      <c r="L11" s="61">
        <v>169</v>
      </c>
      <c r="M11" s="85">
        <f t="shared" si="3"/>
        <v>171</v>
      </c>
      <c r="N11" s="63">
        <v>23</v>
      </c>
      <c r="O11" s="62">
        <v>479</v>
      </c>
      <c r="P11" s="85">
        <f t="shared" si="4"/>
        <v>502</v>
      </c>
      <c r="Q11" s="61">
        <v>2959</v>
      </c>
      <c r="R11" s="62">
        <v>74891</v>
      </c>
      <c r="S11" s="85">
        <f t="shared" si="5"/>
        <v>77850</v>
      </c>
      <c r="T11" s="61">
        <v>1414</v>
      </c>
      <c r="U11" s="61">
        <v>68331</v>
      </c>
      <c r="V11" s="85">
        <f t="shared" si="6"/>
        <v>69745</v>
      </c>
      <c r="W11" s="62">
        <v>3</v>
      </c>
      <c r="X11" s="62">
        <v>42</v>
      </c>
      <c r="Y11" s="86">
        <f t="shared" si="7"/>
        <v>45</v>
      </c>
      <c r="Z11" s="74">
        <f t="shared" si="8"/>
        <v>243057</v>
      </c>
    </row>
    <row r="12" spans="1:26" ht="15.6" thickTop="1" thickBot="1" x14ac:dyDescent="0.35">
      <c r="A12" s="93" t="s">
        <v>84</v>
      </c>
      <c r="B12" s="94">
        <v>5</v>
      </c>
      <c r="C12" s="95">
        <v>124</v>
      </c>
      <c r="D12" s="85">
        <f t="shared" si="0"/>
        <v>129</v>
      </c>
      <c r="E12" s="94">
        <v>1</v>
      </c>
      <c r="F12" s="94">
        <v>37</v>
      </c>
      <c r="G12" s="85">
        <f t="shared" si="1"/>
        <v>38</v>
      </c>
      <c r="H12" s="94">
        <v>326</v>
      </c>
      <c r="I12" s="94">
        <v>53917</v>
      </c>
      <c r="J12" s="85">
        <f t="shared" si="2"/>
        <v>54243</v>
      </c>
      <c r="K12" s="94">
        <v>0</v>
      </c>
      <c r="L12" s="94">
        <v>43</v>
      </c>
      <c r="M12" s="85">
        <f t="shared" si="3"/>
        <v>43</v>
      </c>
      <c r="N12" s="96">
        <v>4</v>
      </c>
      <c r="O12" s="95">
        <v>170</v>
      </c>
      <c r="P12" s="85">
        <f t="shared" si="4"/>
        <v>174</v>
      </c>
      <c r="Q12" s="94">
        <v>842</v>
      </c>
      <c r="R12" s="95">
        <v>58924</v>
      </c>
      <c r="S12" s="85">
        <f t="shared" si="5"/>
        <v>59766</v>
      </c>
      <c r="T12" s="94">
        <v>319</v>
      </c>
      <c r="U12" s="94">
        <v>33112</v>
      </c>
      <c r="V12" s="85">
        <f t="shared" si="6"/>
        <v>33431</v>
      </c>
      <c r="W12" s="95">
        <v>0</v>
      </c>
      <c r="X12" s="95">
        <v>16</v>
      </c>
      <c r="Y12" s="86">
        <f t="shared" si="7"/>
        <v>16</v>
      </c>
      <c r="Z12" s="97">
        <f t="shared" si="8"/>
        <v>147840</v>
      </c>
    </row>
    <row r="13" spans="1:26" ht="15.6" thickTop="1" thickBot="1" x14ac:dyDescent="0.35">
      <c r="A13" s="98" t="s">
        <v>85</v>
      </c>
      <c r="B13" s="84">
        <v>823</v>
      </c>
      <c r="C13" s="84">
        <v>3946</v>
      </c>
      <c r="D13" s="85">
        <f t="shared" si="0"/>
        <v>4769</v>
      </c>
      <c r="E13" s="84">
        <v>123</v>
      </c>
      <c r="F13" s="84">
        <v>670</v>
      </c>
      <c r="G13" s="85">
        <f t="shared" si="1"/>
        <v>793</v>
      </c>
      <c r="H13" s="84">
        <v>14671</v>
      </c>
      <c r="I13" s="84">
        <v>374988</v>
      </c>
      <c r="J13" s="85">
        <f t="shared" si="2"/>
        <v>389659</v>
      </c>
      <c r="K13" s="84">
        <v>267</v>
      </c>
      <c r="L13" s="84">
        <v>2790</v>
      </c>
      <c r="M13" s="85">
        <f t="shared" si="3"/>
        <v>3057</v>
      </c>
      <c r="N13" s="99">
        <v>2297</v>
      </c>
      <c r="O13" s="99">
        <v>17517</v>
      </c>
      <c r="P13" s="85">
        <f t="shared" si="4"/>
        <v>19814</v>
      </c>
      <c r="Q13" s="84">
        <v>36954</v>
      </c>
      <c r="R13" s="84">
        <v>426989</v>
      </c>
      <c r="S13" s="85">
        <f t="shared" si="5"/>
        <v>463943</v>
      </c>
      <c r="T13" s="84">
        <v>37510</v>
      </c>
      <c r="U13" s="84">
        <v>568015</v>
      </c>
      <c r="V13" s="85">
        <f t="shared" si="6"/>
        <v>605525</v>
      </c>
      <c r="W13" s="84">
        <v>160</v>
      </c>
      <c r="X13" s="84">
        <v>637</v>
      </c>
      <c r="Y13" s="86">
        <f t="shared" si="7"/>
        <v>797</v>
      </c>
      <c r="Z13" s="87">
        <f t="shared" si="8"/>
        <v>1488357</v>
      </c>
    </row>
    <row r="14" spans="1:26" ht="15.6" thickTop="1" thickBot="1" x14ac:dyDescent="0.35">
      <c r="A14" s="100" t="s">
        <v>77</v>
      </c>
      <c r="B14" s="89">
        <v>0</v>
      </c>
      <c r="C14" s="90">
        <v>1</v>
      </c>
      <c r="D14" s="85">
        <f t="shared" si="0"/>
        <v>1</v>
      </c>
      <c r="E14" s="89">
        <v>0</v>
      </c>
      <c r="F14" s="89">
        <v>0</v>
      </c>
      <c r="G14" s="85">
        <f t="shared" si="1"/>
        <v>0</v>
      </c>
      <c r="H14" s="89">
        <v>0</v>
      </c>
      <c r="I14" s="91">
        <v>65</v>
      </c>
      <c r="J14" s="85">
        <f t="shared" si="2"/>
        <v>65</v>
      </c>
      <c r="K14" s="89">
        <v>0</v>
      </c>
      <c r="L14" s="89">
        <v>1</v>
      </c>
      <c r="M14" s="85">
        <f t="shared" si="3"/>
        <v>1</v>
      </c>
      <c r="N14" s="90">
        <v>0</v>
      </c>
      <c r="O14" s="90">
        <v>2</v>
      </c>
      <c r="P14" s="85">
        <f t="shared" si="4"/>
        <v>2</v>
      </c>
      <c r="Q14" s="89">
        <v>1</v>
      </c>
      <c r="R14" s="90">
        <v>58</v>
      </c>
      <c r="S14" s="85">
        <f t="shared" si="5"/>
        <v>59</v>
      </c>
      <c r="T14" s="89">
        <v>2</v>
      </c>
      <c r="U14" s="89">
        <v>180</v>
      </c>
      <c r="V14" s="85">
        <f t="shared" si="6"/>
        <v>182</v>
      </c>
      <c r="W14" s="90">
        <v>0</v>
      </c>
      <c r="X14" s="90">
        <v>0</v>
      </c>
      <c r="Y14" s="86">
        <f t="shared" si="7"/>
        <v>0</v>
      </c>
      <c r="Z14" s="92">
        <f t="shared" si="8"/>
        <v>310</v>
      </c>
    </row>
    <row r="15" spans="1:26" ht="15.6" thickTop="1" thickBot="1" x14ac:dyDescent="0.35">
      <c r="A15" s="68" t="s">
        <v>78</v>
      </c>
      <c r="B15" s="61">
        <v>106</v>
      </c>
      <c r="C15" s="62">
        <v>356</v>
      </c>
      <c r="D15" s="85">
        <f t="shared" si="0"/>
        <v>462</v>
      </c>
      <c r="E15" s="61">
        <v>38</v>
      </c>
      <c r="F15" s="61">
        <v>98</v>
      </c>
      <c r="G15" s="85">
        <f t="shared" si="1"/>
        <v>136</v>
      </c>
      <c r="H15" s="61">
        <v>2785</v>
      </c>
      <c r="I15" s="61">
        <v>27279</v>
      </c>
      <c r="J15" s="85">
        <f t="shared" si="2"/>
        <v>30064</v>
      </c>
      <c r="K15" s="61">
        <v>48</v>
      </c>
      <c r="L15" s="61">
        <v>273</v>
      </c>
      <c r="M15" s="85">
        <f t="shared" si="3"/>
        <v>321</v>
      </c>
      <c r="N15" s="62">
        <v>400</v>
      </c>
      <c r="O15" s="62">
        <v>1847</v>
      </c>
      <c r="P15" s="85">
        <f t="shared" si="4"/>
        <v>2247</v>
      </c>
      <c r="Q15" s="61">
        <v>4171</v>
      </c>
      <c r="R15" s="62">
        <v>26403</v>
      </c>
      <c r="S15" s="85">
        <f t="shared" si="5"/>
        <v>30574</v>
      </c>
      <c r="T15" s="61">
        <v>5877</v>
      </c>
      <c r="U15" s="61">
        <v>56432</v>
      </c>
      <c r="V15" s="85">
        <f t="shared" si="6"/>
        <v>62309</v>
      </c>
      <c r="W15" s="62">
        <v>26</v>
      </c>
      <c r="X15" s="62">
        <v>81</v>
      </c>
      <c r="Y15" s="86">
        <f t="shared" si="7"/>
        <v>107</v>
      </c>
      <c r="Z15" s="74">
        <f t="shared" si="8"/>
        <v>126220</v>
      </c>
    </row>
    <row r="16" spans="1:26" ht="15.6" thickTop="1" thickBot="1" x14ac:dyDescent="0.35">
      <c r="A16" s="68" t="s">
        <v>79</v>
      </c>
      <c r="B16" s="61">
        <v>274</v>
      </c>
      <c r="C16" s="62">
        <v>862</v>
      </c>
      <c r="D16" s="85">
        <f t="shared" si="0"/>
        <v>1136</v>
      </c>
      <c r="E16" s="61">
        <v>39</v>
      </c>
      <c r="F16" s="61">
        <v>118</v>
      </c>
      <c r="G16" s="85">
        <f t="shared" si="1"/>
        <v>157</v>
      </c>
      <c r="H16" s="61">
        <v>4364</v>
      </c>
      <c r="I16" s="61">
        <v>66124</v>
      </c>
      <c r="J16" s="85">
        <f t="shared" si="2"/>
        <v>70488</v>
      </c>
      <c r="K16" s="61">
        <v>110</v>
      </c>
      <c r="L16" s="61">
        <v>716</v>
      </c>
      <c r="M16" s="85">
        <f t="shared" si="3"/>
        <v>826</v>
      </c>
      <c r="N16" s="62">
        <v>940</v>
      </c>
      <c r="O16" s="62">
        <v>5417</v>
      </c>
      <c r="P16" s="85">
        <f t="shared" si="4"/>
        <v>6357</v>
      </c>
      <c r="Q16" s="61">
        <v>7902</v>
      </c>
      <c r="R16" s="62">
        <v>43611</v>
      </c>
      <c r="S16" s="85">
        <f t="shared" si="5"/>
        <v>51513</v>
      </c>
      <c r="T16" s="61">
        <v>11245</v>
      </c>
      <c r="U16" s="61">
        <v>109176</v>
      </c>
      <c r="V16" s="85">
        <f t="shared" si="6"/>
        <v>120421</v>
      </c>
      <c r="W16" s="62">
        <v>60</v>
      </c>
      <c r="X16" s="62">
        <v>158</v>
      </c>
      <c r="Y16" s="86">
        <f t="shared" si="7"/>
        <v>218</v>
      </c>
      <c r="Z16" s="74">
        <f t="shared" si="8"/>
        <v>251116</v>
      </c>
    </row>
    <row r="17" spans="1:26" ht="15.6" thickTop="1" thickBot="1" x14ac:dyDescent="0.35">
      <c r="A17" s="68" t="s">
        <v>80</v>
      </c>
      <c r="B17" s="61">
        <v>188</v>
      </c>
      <c r="C17" s="62">
        <v>916</v>
      </c>
      <c r="D17" s="85">
        <f t="shared" si="0"/>
        <v>1104</v>
      </c>
      <c r="E17" s="61">
        <v>21</v>
      </c>
      <c r="F17" s="61">
        <v>117</v>
      </c>
      <c r="G17" s="85">
        <f t="shared" si="1"/>
        <v>138</v>
      </c>
      <c r="H17" s="61">
        <v>2784</v>
      </c>
      <c r="I17" s="61">
        <v>63502</v>
      </c>
      <c r="J17" s="85">
        <f t="shared" si="2"/>
        <v>66286</v>
      </c>
      <c r="K17" s="61">
        <v>54</v>
      </c>
      <c r="L17" s="61">
        <v>643</v>
      </c>
      <c r="M17" s="85">
        <f t="shared" si="3"/>
        <v>697</v>
      </c>
      <c r="N17" s="62">
        <v>520</v>
      </c>
      <c r="O17" s="62">
        <v>4601</v>
      </c>
      <c r="P17" s="85">
        <f t="shared" si="4"/>
        <v>5121</v>
      </c>
      <c r="Q17" s="61">
        <v>7673</v>
      </c>
      <c r="R17" s="62">
        <v>56551</v>
      </c>
      <c r="S17" s="85">
        <f t="shared" si="5"/>
        <v>64224</v>
      </c>
      <c r="T17" s="61">
        <v>8475</v>
      </c>
      <c r="U17" s="61">
        <v>111919</v>
      </c>
      <c r="V17" s="85">
        <f t="shared" si="6"/>
        <v>120394</v>
      </c>
      <c r="W17" s="62">
        <v>39</v>
      </c>
      <c r="X17" s="62">
        <v>148</v>
      </c>
      <c r="Y17" s="86">
        <f t="shared" si="7"/>
        <v>187</v>
      </c>
      <c r="Z17" s="74">
        <f t="shared" si="8"/>
        <v>258151</v>
      </c>
    </row>
    <row r="18" spans="1:26" ht="15.6" thickTop="1" thickBot="1" x14ac:dyDescent="0.35">
      <c r="A18" s="68" t="s">
        <v>81</v>
      </c>
      <c r="B18" s="61">
        <v>137</v>
      </c>
      <c r="C18" s="62">
        <v>689</v>
      </c>
      <c r="D18" s="85">
        <f t="shared" si="0"/>
        <v>826</v>
      </c>
      <c r="E18" s="61">
        <v>13</v>
      </c>
      <c r="F18" s="61">
        <v>112</v>
      </c>
      <c r="G18" s="85">
        <f t="shared" si="1"/>
        <v>125</v>
      </c>
      <c r="H18" s="61">
        <v>1970</v>
      </c>
      <c r="I18" s="61">
        <v>58423</v>
      </c>
      <c r="J18" s="85">
        <f t="shared" si="2"/>
        <v>60393</v>
      </c>
      <c r="K18" s="61">
        <v>26</v>
      </c>
      <c r="L18" s="61">
        <v>506</v>
      </c>
      <c r="M18" s="85">
        <f t="shared" si="3"/>
        <v>532</v>
      </c>
      <c r="N18" s="62">
        <v>253</v>
      </c>
      <c r="O18" s="62">
        <v>2788</v>
      </c>
      <c r="P18" s="85">
        <f t="shared" si="4"/>
        <v>3041</v>
      </c>
      <c r="Q18" s="61">
        <v>6975</v>
      </c>
      <c r="R18" s="62">
        <v>74048</v>
      </c>
      <c r="S18" s="85">
        <f t="shared" si="5"/>
        <v>81023</v>
      </c>
      <c r="T18" s="61">
        <v>5747</v>
      </c>
      <c r="U18" s="61">
        <v>95520</v>
      </c>
      <c r="V18" s="85">
        <f t="shared" si="6"/>
        <v>101267</v>
      </c>
      <c r="W18" s="62">
        <v>21</v>
      </c>
      <c r="X18" s="62">
        <v>103</v>
      </c>
      <c r="Y18" s="86">
        <f t="shared" si="7"/>
        <v>124</v>
      </c>
      <c r="Z18" s="74">
        <f t="shared" si="8"/>
        <v>247331</v>
      </c>
    </row>
    <row r="19" spans="1:26" ht="15.6" thickTop="1" thickBot="1" x14ac:dyDescent="0.35">
      <c r="A19" s="68" t="s">
        <v>82</v>
      </c>
      <c r="B19" s="61">
        <v>88</v>
      </c>
      <c r="C19" s="62">
        <v>682</v>
      </c>
      <c r="D19" s="85">
        <f t="shared" si="0"/>
        <v>770</v>
      </c>
      <c r="E19" s="61">
        <v>7</v>
      </c>
      <c r="F19" s="61">
        <v>112</v>
      </c>
      <c r="G19" s="85">
        <f t="shared" si="1"/>
        <v>119</v>
      </c>
      <c r="H19" s="61">
        <v>1583</v>
      </c>
      <c r="I19" s="61">
        <v>63329</v>
      </c>
      <c r="J19" s="85">
        <f t="shared" si="2"/>
        <v>64912</v>
      </c>
      <c r="K19" s="61">
        <v>23</v>
      </c>
      <c r="L19" s="61">
        <v>370</v>
      </c>
      <c r="M19" s="85">
        <f t="shared" si="3"/>
        <v>393</v>
      </c>
      <c r="N19" s="62">
        <v>129</v>
      </c>
      <c r="O19" s="62">
        <v>1686</v>
      </c>
      <c r="P19" s="85">
        <f t="shared" si="4"/>
        <v>1815</v>
      </c>
      <c r="Q19" s="61">
        <v>6369</v>
      </c>
      <c r="R19" s="62">
        <v>98061</v>
      </c>
      <c r="S19" s="85">
        <f t="shared" si="5"/>
        <v>104430</v>
      </c>
      <c r="T19" s="61">
        <v>3935</v>
      </c>
      <c r="U19" s="61">
        <v>89235</v>
      </c>
      <c r="V19" s="85">
        <f t="shared" si="6"/>
        <v>93170</v>
      </c>
      <c r="W19" s="62">
        <v>13</v>
      </c>
      <c r="X19" s="62">
        <v>79</v>
      </c>
      <c r="Y19" s="86">
        <f t="shared" si="7"/>
        <v>92</v>
      </c>
      <c r="Z19" s="74">
        <f t="shared" si="8"/>
        <v>265701</v>
      </c>
    </row>
    <row r="20" spans="1:26" ht="15.6" thickTop="1" thickBot="1" x14ac:dyDescent="0.35">
      <c r="A20" s="68" t="s">
        <v>83</v>
      </c>
      <c r="B20" s="61">
        <v>26</v>
      </c>
      <c r="C20" s="62">
        <v>326</v>
      </c>
      <c r="D20" s="85">
        <f t="shared" si="0"/>
        <v>352</v>
      </c>
      <c r="E20" s="61">
        <v>4</v>
      </c>
      <c r="F20" s="61">
        <v>78</v>
      </c>
      <c r="G20" s="85">
        <f t="shared" si="1"/>
        <v>82</v>
      </c>
      <c r="H20" s="61">
        <v>914</v>
      </c>
      <c r="I20" s="61">
        <v>62517</v>
      </c>
      <c r="J20" s="85">
        <f t="shared" si="2"/>
        <v>63431</v>
      </c>
      <c r="K20" s="61">
        <v>6</v>
      </c>
      <c r="L20" s="61">
        <v>224</v>
      </c>
      <c r="M20" s="85">
        <f t="shared" si="3"/>
        <v>230</v>
      </c>
      <c r="N20" s="62">
        <v>42</v>
      </c>
      <c r="O20" s="62">
        <v>927</v>
      </c>
      <c r="P20" s="85">
        <f t="shared" si="4"/>
        <v>969</v>
      </c>
      <c r="Q20" s="61">
        <v>3041</v>
      </c>
      <c r="R20" s="62">
        <v>76519</v>
      </c>
      <c r="S20" s="85">
        <f t="shared" si="5"/>
        <v>79560</v>
      </c>
      <c r="T20" s="61">
        <v>1853</v>
      </c>
      <c r="U20" s="61">
        <v>73875</v>
      </c>
      <c r="V20" s="85">
        <f t="shared" si="6"/>
        <v>75728</v>
      </c>
      <c r="W20" s="62">
        <v>1</v>
      </c>
      <c r="X20" s="62">
        <v>42</v>
      </c>
      <c r="Y20" s="86">
        <f t="shared" si="7"/>
        <v>43</v>
      </c>
      <c r="Z20" s="74">
        <f t="shared" si="8"/>
        <v>220395</v>
      </c>
    </row>
    <row r="21" spans="1:26" ht="15.6" thickTop="1" thickBot="1" x14ac:dyDescent="0.35">
      <c r="A21" s="93" t="s">
        <v>84</v>
      </c>
      <c r="B21" s="94">
        <v>4</v>
      </c>
      <c r="C21" s="95">
        <v>114</v>
      </c>
      <c r="D21" s="85">
        <f t="shared" si="0"/>
        <v>118</v>
      </c>
      <c r="E21" s="94">
        <v>1</v>
      </c>
      <c r="F21" s="94">
        <v>35</v>
      </c>
      <c r="G21" s="85">
        <f t="shared" si="1"/>
        <v>36</v>
      </c>
      <c r="H21" s="94">
        <v>271</v>
      </c>
      <c r="I21" s="94">
        <v>33749</v>
      </c>
      <c r="J21" s="85">
        <f t="shared" si="2"/>
        <v>34020</v>
      </c>
      <c r="K21" s="94">
        <v>0</v>
      </c>
      <c r="L21" s="94">
        <v>57</v>
      </c>
      <c r="M21" s="85">
        <f t="shared" si="3"/>
        <v>57</v>
      </c>
      <c r="N21" s="95">
        <v>13</v>
      </c>
      <c r="O21" s="95">
        <v>249</v>
      </c>
      <c r="P21" s="85">
        <f t="shared" si="4"/>
        <v>262</v>
      </c>
      <c r="Q21" s="94">
        <v>822</v>
      </c>
      <c r="R21" s="95">
        <v>51738</v>
      </c>
      <c r="S21" s="85">
        <f t="shared" si="5"/>
        <v>52560</v>
      </c>
      <c r="T21" s="94">
        <v>376</v>
      </c>
      <c r="U21" s="94">
        <v>31678</v>
      </c>
      <c r="V21" s="85">
        <f t="shared" si="6"/>
        <v>32054</v>
      </c>
      <c r="W21" s="95">
        <v>0</v>
      </c>
      <c r="X21" s="95">
        <v>26</v>
      </c>
      <c r="Y21" s="86">
        <f t="shared" si="7"/>
        <v>26</v>
      </c>
      <c r="Z21" s="97">
        <f t="shared" si="8"/>
        <v>119133</v>
      </c>
    </row>
    <row r="22" spans="1:26" ht="15.6" thickTop="1" thickBot="1" x14ac:dyDescent="0.35">
      <c r="A22" s="98" t="s">
        <v>86</v>
      </c>
      <c r="B22" s="84">
        <v>74</v>
      </c>
      <c r="C22" s="84">
        <v>130</v>
      </c>
      <c r="D22" s="85">
        <f t="shared" si="0"/>
        <v>204</v>
      </c>
      <c r="E22" s="84">
        <v>55</v>
      </c>
      <c r="F22" s="84">
        <v>60</v>
      </c>
      <c r="G22" s="85">
        <f t="shared" si="1"/>
        <v>115</v>
      </c>
      <c r="H22" s="84">
        <v>2651</v>
      </c>
      <c r="I22" s="84">
        <v>13612</v>
      </c>
      <c r="J22" s="85">
        <f t="shared" si="2"/>
        <v>16263</v>
      </c>
      <c r="K22" s="84">
        <v>46</v>
      </c>
      <c r="L22" s="84">
        <v>138</v>
      </c>
      <c r="M22" s="85">
        <f t="shared" si="3"/>
        <v>184</v>
      </c>
      <c r="N22" s="99">
        <v>247</v>
      </c>
      <c r="O22" s="99">
        <v>411</v>
      </c>
      <c r="P22" s="85">
        <f t="shared" si="4"/>
        <v>658</v>
      </c>
      <c r="Q22" s="84">
        <v>1934</v>
      </c>
      <c r="R22" s="84">
        <v>6034</v>
      </c>
      <c r="S22" s="85">
        <f t="shared" si="5"/>
        <v>7968</v>
      </c>
      <c r="T22" s="84">
        <v>3975</v>
      </c>
      <c r="U22" s="84">
        <v>20888</v>
      </c>
      <c r="V22" s="85">
        <f t="shared" si="6"/>
        <v>24863</v>
      </c>
      <c r="W22" s="84">
        <v>33</v>
      </c>
      <c r="X22" s="84">
        <v>54</v>
      </c>
      <c r="Y22" s="86">
        <f t="shared" si="7"/>
        <v>87</v>
      </c>
      <c r="Z22" s="87">
        <f t="shared" si="8"/>
        <v>50342</v>
      </c>
    </row>
    <row r="23" spans="1:26" ht="15.6" thickTop="1" thickBot="1" x14ac:dyDescent="0.35">
      <c r="A23" s="100" t="s">
        <v>77</v>
      </c>
      <c r="B23" s="91">
        <v>0</v>
      </c>
      <c r="C23" s="90">
        <v>0</v>
      </c>
      <c r="D23" s="85">
        <f t="shared" si="0"/>
        <v>0</v>
      </c>
      <c r="E23" s="89">
        <v>0</v>
      </c>
      <c r="F23" s="89">
        <v>0</v>
      </c>
      <c r="G23" s="85">
        <f t="shared" si="1"/>
        <v>0</v>
      </c>
      <c r="H23" s="89">
        <v>0</v>
      </c>
      <c r="I23" s="91">
        <v>10</v>
      </c>
      <c r="J23" s="85">
        <f t="shared" si="2"/>
        <v>10</v>
      </c>
      <c r="K23" s="89">
        <v>0</v>
      </c>
      <c r="L23" s="89">
        <v>0</v>
      </c>
      <c r="M23" s="85">
        <f t="shared" si="3"/>
        <v>0</v>
      </c>
      <c r="N23" s="90">
        <v>0</v>
      </c>
      <c r="O23" s="90">
        <v>1</v>
      </c>
      <c r="P23" s="85">
        <f t="shared" si="4"/>
        <v>1</v>
      </c>
      <c r="Q23" s="89">
        <v>0</v>
      </c>
      <c r="R23" s="90">
        <v>6</v>
      </c>
      <c r="S23" s="85">
        <f t="shared" si="5"/>
        <v>6</v>
      </c>
      <c r="T23" s="89">
        <v>0</v>
      </c>
      <c r="U23" s="89">
        <v>22</v>
      </c>
      <c r="V23" s="85">
        <f t="shared" si="6"/>
        <v>22</v>
      </c>
      <c r="W23" s="90">
        <v>0</v>
      </c>
      <c r="X23" s="90">
        <v>0</v>
      </c>
      <c r="Y23" s="86">
        <f t="shared" si="7"/>
        <v>0</v>
      </c>
      <c r="Z23" s="92">
        <f t="shared" si="8"/>
        <v>39</v>
      </c>
    </row>
    <row r="24" spans="1:26" ht="15.6" thickTop="1" thickBot="1" x14ac:dyDescent="0.35">
      <c r="A24" s="68" t="s">
        <v>78</v>
      </c>
      <c r="B24" s="63">
        <v>21</v>
      </c>
      <c r="C24" s="62">
        <v>31</v>
      </c>
      <c r="D24" s="85">
        <f t="shared" si="0"/>
        <v>52</v>
      </c>
      <c r="E24" s="61">
        <v>20</v>
      </c>
      <c r="F24" s="61">
        <v>12</v>
      </c>
      <c r="G24" s="85">
        <f t="shared" si="1"/>
        <v>32</v>
      </c>
      <c r="H24" s="61">
        <v>1089</v>
      </c>
      <c r="I24" s="63">
        <v>3498</v>
      </c>
      <c r="J24" s="85">
        <f t="shared" si="2"/>
        <v>4587</v>
      </c>
      <c r="K24" s="61">
        <v>16</v>
      </c>
      <c r="L24" s="61">
        <v>49</v>
      </c>
      <c r="M24" s="85">
        <f t="shared" si="3"/>
        <v>65</v>
      </c>
      <c r="N24" s="62">
        <v>89</v>
      </c>
      <c r="O24" s="62">
        <v>129</v>
      </c>
      <c r="P24" s="85">
        <f t="shared" si="4"/>
        <v>218</v>
      </c>
      <c r="Q24" s="61">
        <v>594</v>
      </c>
      <c r="R24" s="62">
        <v>1665</v>
      </c>
      <c r="S24" s="85">
        <f t="shared" si="5"/>
        <v>2259</v>
      </c>
      <c r="T24" s="61">
        <v>1445</v>
      </c>
      <c r="U24" s="61">
        <v>6231</v>
      </c>
      <c r="V24" s="85">
        <f t="shared" si="6"/>
        <v>7676</v>
      </c>
      <c r="W24" s="62">
        <v>12</v>
      </c>
      <c r="X24" s="62">
        <v>11</v>
      </c>
      <c r="Y24" s="86">
        <f t="shared" si="7"/>
        <v>23</v>
      </c>
      <c r="Z24" s="74">
        <f t="shared" si="8"/>
        <v>14912</v>
      </c>
    </row>
    <row r="25" spans="1:26" ht="15.6" thickTop="1" thickBot="1" x14ac:dyDescent="0.35">
      <c r="A25" s="68" t="s">
        <v>79</v>
      </c>
      <c r="B25" s="63">
        <v>22</v>
      </c>
      <c r="C25" s="62">
        <v>28</v>
      </c>
      <c r="D25" s="85">
        <f t="shared" si="0"/>
        <v>50</v>
      </c>
      <c r="E25" s="61">
        <v>13</v>
      </c>
      <c r="F25" s="61">
        <v>10</v>
      </c>
      <c r="G25" s="85">
        <f t="shared" si="1"/>
        <v>23</v>
      </c>
      <c r="H25" s="61">
        <v>932</v>
      </c>
      <c r="I25" s="63">
        <v>3996</v>
      </c>
      <c r="J25" s="85">
        <f t="shared" si="2"/>
        <v>4928</v>
      </c>
      <c r="K25" s="61">
        <v>20</v>
      </c>
      <c r="L25" s="61">
        <v>44</v>
      </c>
      <c r="M25" s="85">
        <f t="shared" si="3"/>
        <v>64</v>
      </c>
      <c r="N25" s="62">
        <v>104</v>
      </c>
      <c r="O25" s="62">
        <v>131</v>
      </c>
      <c r="P25" s="85">
        <f t="shared" si="4"/>
        <v>235</v>
      </c>
      <c r="Q25" s="61">
        <v>527</v>
      </c>
      <c r="R25" s="62">
        <v>817</v>
      </c>
      <c r="S25" s="85">
        <f t="shared" si="5"/>
        <v>1344</v>
      </c>
      <c r="T25" s="61">
        <v>1380</v>
      </c>
      <c r="U25" s="61">
        <v>5266</v>
      </c>
      <c r="V25" s="85">
        <f t="shared" si="6"/>
        <v>6646</v>
      </c>
      <c r="W25" s="62">
        <v>14</v>
      </c>
      <c r="X25" s="62">
        <v>12</v>
      </c>
      <c r="Y25" s="86">
        <f t="shared" si="7"/>
        <v>26</v>
      </c>
      <c r="Z25" s="74">
        <f t="shared" si="8"/>
        <v>13316</v>
      </c>
    </row>
    <row r="26" spans="1:26" ht="15.6" thickTop="1" thickBot="1" x14ac:dyDescent="0.35">
      <c r="A26" s="68" t="s">
        <v>80</v>
      </c>
      <c r="B26" s="63">
        <v>16</v>
      </c>
      <c r="C26" s="62">
        <v>22</v>
      </c>
      <c r="D26" s="85">
        <f t="shared" si="0"/>
        <v>38</v>
      </c>
      <c r="E26" s="61">
        <v>9</v>
      </c>
      <c r="F26" s="61">
        <v>8</v>
      </c>
      <c r="G26" s="85">
        <f t="shared" si="1"/>
        <v>17</v>
      </c>
      <c r="H26" s="61">
        <v>310</v>
      </c>
      <c r="I26" s="63">
        <v>1971</v>
      </c>
      <c r="J26" s="85">
        <f t="shared" si="2"/>
        <v>2281</v>
      </c>
      <c r="K26" s="61">
        <v>5</v>
      </c>
      <c r="L26" s="61">
        <v>19</v>
      </c>
      <c r="M26" s="85">
        <f t="shared" si="3"/>
        <v>24</v>
      </c>
      <c r="N26" s="62">
        <v>36</v>
      </c>
      <c r="O26" s="62">
        <v>68</v>
      </c>
      <c r="P26" s="85">
        <f t="shared" si="4"/>
        <v>104</v>
      </c>
      <c r="Q26" s="61">
        <v>263</v>
      </c>
      <c r="R26" s="62">
        <v>692</v>
      </c>
      <c r="S26" s="85">
        <f t="shared" si="5"/>
        <v>955</v>
      </c>
      <c r="T26" s="61">
        <v>588</v>
      </c>
      <c r="U26" s="61">
        <v>3313</v>
      </c>
      <c r="V26" s="85">
        <f t="shared" si="6"/>
        <v>3901</v>
      </c>
      <c r="W26" s="62">
        <v>4</v>
      </c>
      <c r="X26" s="62">
        <v>7</v>
      </c>
      <c r="Y26" s="86">
        <f t="shared" si="7"/>
        <v>11</v>
      </c>
      <c r="Z26" s="74">
        <f t="shared" si="8"/>
        <v>7331</v>
      </c>
    </row>
    <row r="27" spans="1:26" ht="15.6" thickTop="1" thickBot="1" x14ac:dyDescent="0.35">
      <c r="A27" s="68" t="s">
        <v>81</v>
      </c>
      <c r="B27" s="63">
        <v>11</v>
      </c>
      <c r="C27" s="62">
        <v>22</v>
      </c>
      <c r="D27" s="85">
        <f t="shared" si="0"/>
        <v>33</v>
      </c>
      <c r="E27" s="61">
        <v>5</v>
      </c>
      <c r="F27" s="61">
        <v>7</v>
      </c>
      <c r="G27" s="85">
        <f t="shared" si="1"/>
        <v>12</v>
      </c>
      <c r="H27" s="61">
        <v>130</v>
      </c>
      <c r="I27" s="63">
        <v>1097</v>
      </c>
      <c r="J27" s="85">
        <f t="shared" si="2"/>
        <v>1227</v>
      </c>
      <c r="K27" s="61">
        <v>1</v>
      </c>
      <c r="L27" s="61">
        <v>6</v>
      </c>
      <c r="M27" s="85">
        <f t="shared" si="3"/>
        <v>7</v>
      </c>
      <c r="N27" s="62">
        <v>10</v>
      </c>
      <c r="O27" s="62">
        <v>28</v>
      </c>
      <c r="P27" s="85">
        <f t="shared" si="4"/>
        <v>38</v>
      </c>
      <c r="Q27" s="61">
        <v>196</v>
      </c>
      <c r="R27" s="62">
        <v>690</v>
      </c>
      <c r="S27" s="85">
        <f t="shared" si="5"/>
        <v>886</v>
      </c>
      <c r="T27" s="61">
        <v>270</v>
      </c>
      <c r="U27" s="61">
        <v>2119</v>
      </c>
      <c r="V27" s="85">
        <f t="shared" si="6"/>
        <v>2389</v>
      </c>
      <c r="W27" s="62">
        <v>1</v>
      </c>
      <c r="X27" s="62">
        <v>8</v>
      </c>
      <c r="Y27" s="86">
        <f t="shared" si="7"/>
        <v>9</v>
      </c>
      <c r="Z27" s="74">
        <f t="shared" si="8"/>
        <v>4601</v>
      </c>
    </row>
    <row r="28" spans="1:26" ht="15.6" thickTop="1" thickBot="1" x14ac:dyDescent="0.35">
      <c r="A28" s="68" t="s">
        <v>82</v>
      </c>
      <c r="B28" s="63">
        <v>4</v>
      </c>
      <c r="C28" s="62">
        <v>14</v>
      </c>
      <c r="D28" s="85">
        <f t="shared" si="0"/>
        <v>18</v>
      </c>
      <c r="E28" s="61">
        <v>6</v>
      </c>
      <c r="F28" s="61">
        <v>11</v>
      </c>
      <c r="G28" s="85">
        <f t="shared" si="1"/>
        <v>17</v>
      </c>
      <c r="H28" s="61">
        <v>118</v>
      </c>
      <c r="I28" s="63">
        <v>1200</v>
      </c>
      <c r="J28" s="85">
        <f t="shared" si="2"/>
        <v>1318</v>
      </c>
      <c r="K28" s="61">
        <v>4</v>
      </c>
      <c r="L28" s="61">
        <v>12</v>
      </c>
      <c r="M28" s="85">
        <f t="shared" si="3"/>
        <v>16</v>
      </c>
      <c r="N28" s="62">
        <v>5</v>
      </c>
      <c r="O28" s="62">
        <v>31</v>
      </c>
      <c r="P28" s="85">
        <f t="shared" si="4"/>
        <v>36</v>
      </c>
      <c r="Q28" s="61">
        <v>211</v>
      </c>
      <c r="R28" s="62">
        <v>877</v>
      </c>
      <c r="S28" s="85">
        <f t="shared" si="5"/>
        <v>1088</v>
      </c>
      <c r="T28" s="61">
        <v>178</v>
      </c>
      <c r="U28" s="61">
        <v>1801</v>
      </c>
      <c r="V28" s="85">
        <f t="shared" si="6"/>
        <v>1979</v>
      </c>
      <c r="W28" s="62">
        <v>1</v>
      </c>
      <c r="X28" s="62">
        <v>7</v>
      </c>
      <c r="Y28" s="86">
        <f t="shared" si="7"/>
        <v>8</v>
      </c>
      <c r="Z28" s="74">
        <f t="shared" si="8"/>
        <v>4480</v>
      </c>
    </row>
    <row r="29" spans="1:26" ht="15.6" thickTop="1" thickBot="1" x14ac:dyDescent="0.35">
      <c r="A29" s="68" t="s">
        <v>83</v>
      </c>
      <c r="B29" s="63">
        <v>0</v>
      </c>
      <c r="C29" s="62">
        <v>8</v>
      </c>
      <c r="D29" s="85">
        <f t="shared" si="0"/>
        <v>8</v>
      </c>
      <c r="E29" s="61">
        <v>2</v>
      </c>
      <c r="F29" s="61">
        <v>8</v>
      </c>
      <c r="G29" s="85">
        <f t="shared" si="1"/>
        <v>10</v>
      </c>
      <c r="H29" s="61">
        <v>52</v>
      </c>
      <c r="I29" s="63">
        <v>1122</v>
      </c>
      <c r="J29" s="85">
        <f t="shared" si="2"/>
        <v>1174</v>
      </c>
      <c r="K29" s="61">
        <v>0</v>
      </c>
      <c r="L29" s="61">
        <v>4</v>
      </c>
      <c r="M29" s="85">
        <f t="shared" si="3"/>
        <v>4</v>
      </c>
      <c r="N29" s="62">
        <v>3</v>
      </c>
      <c r="O29" s="62">
        <v>16</v>
      </c>
      <c r="P29" s="85">
        <f t="shared" si="4"/>
        <v>19</v>
      </c>
      <c r="Q29" s="61">
        <v>109</v>
      </c>
      <c r="R29" s="62">
        <v>722</v>
      </c>
      <c r="S29" s="85">
        <f t="shared" si="5"/>
        <v>831</v>
      </c>
      <c r="T29" s="61">
        <v>96</v>
      </c>
      <c r="U29" s="61">
        <v>1382</v>
      </c>
      <c r="V29" s="85">
        <f t="shared" si="6"/>
        <v>1478</v>
      </c>
      <c r="W29" s="62">
        <v>1</v>
      </c>
      <c r="X29" s="62">
        <v>5</v>
      </c>
      <c r="Y29" s="86">
        <f t="shared" si="7"/>
        <v>6</v>
      </c>
      <c r="Z29" s="74">
        <f>SUM(Y29,V29,S29,P29,M29,J29,G29,D29)</f>
        <v>3530</v>
      </c>
    </row>
    <row r="30" spans="1:26" ht="15.6" thickTop="1" thickBot="1" x14ac:dyDescent="0.35">
      <c r="A30" s="68" t="s">
        <v>84</v>
      </c>
      <c r="B30" s="70">
        <v>0</v>
      </c>
      <c r="C30" s="71">
        <v>5</v>
      </c>
      <c r="D30" s="85">
        <f t="shared" si="0"/>
        <v>5</v>
      </c>
      <c r="E30" s="72">
        <v>0</v>
      </c>
      <c r="F30" s="72">
        <v>4</v>
      </c>
      <c r="G30" s="85">
        <f t="shared" si="1"/>
        <v>4</v>
      </c>
      <c r="H30" s="72">
        <v>20</v>
      </c>
      <c r="I30" s="70">
        <v>718</v>
      </c>
      <c r="J30" s="85">
        <f t="shared" si="2"/>
        <v>738</v>
      </c>
      <c r="K30" s="72">
        <v>0</v>
      </c>
      <c r="L30" s="72">
        <v>4</v>
      </c>
      <c r="M30" s="85">
        <f t="shared" si="3"/>
        <v>4</v>
      </c>
      <c r="N30" s="71">
        <v>0</v>
      </c>
      <c r="O30" s="71">
        <v>7</v>
      </c>
      <c r="P30" s="85">
        <f t="shared" si="4"/>
        <v>7</v>
      </c>
      <c r="Q30" s="72">
        <v>34</v>
      </c>
      <c r="R30" s="71">
        <v>565</v>
      </c>
      <c r="S30" s="85">
        <f t="shared" si="5"/>
        <v>599</v>
      </c>
      <c r="T30" s="72">
        <v>18</v>
      </c>
      <c r="U30" s="72">
        <v>754</v>
      </c>
      <c r="V30" s="85">
        <f t="shared" si="6"/>
        <v>772</v>
      </c>
      <c r="W30" s="71">
        <v>0</v>
      </c>
      <c r="X30" s="71">
        <v>4</v>
      </c>
      <c r="Y30" s="86">
        <f>SUM(W30:X30)</f>
        <v>4</v>
      </c>
      <c r="Z30" s="75">
        <f t="shared" si="8"/>
        <v>2133</v>
      </c>
    </row>
    <row r="31" spans="1:26" ht="15" thickTop="1" x14ac:dyDescent="0.3">
      <c r="A31" s="69" t="s">
        <v>6</v>
      </c>
      <c r="B31" s="82">
        <f t="shared" ref="B31:C31" si="9">SUM(B4,B13,B22)</f>
        <v>1230</v>
      </c>
      <c r="C31" s="82">
        <f t="shared" si="9"/>
        <v>6230</v>
      </c>
      <c r="D31" s="82">
        <f>SUM(D22,D13,D4)</f>
        <v>7460</v>
      </c>
      <c r="E31" s="82">
        <f>SUM(E22,E13,E4)</f>
        <v>319</v>
      </c>
      <c r="F31" s="82">
        <f>SUM(F22,F13,F4)</f>
        <v>1500</v>
      </c>
      <c r="G31" s="82">
        <f>SUM(G22,G13,G4)</f>
        <v>1819</v>
      </c>
      <c r="H31" s="82">
        <f t="shared" ref="H31:Z31" si="10">SUM(H22,H13,H4)</f>
        <v>36065</v>
      </c>
      <c r="I31" s="82">
        <f t="shared" si="10"/>
        <v>949835</v>
      </c>
      <c r="J31" s="82">
        <f t="shared" si="10"/>
        <v>985900</v>
      </c>
      <c r="K31" s="82">
        <f t="shared" si="10"/>
        <v>528</v>
      </c>
      <c r="L31" s="82">
        <f t="shared" si="10"/>
        <v>5392</v>
      </c>
      <c r="M31" s="82">
        <f t="shared" si="10"/>
        <v>5920</v>
      </c>
      <c r="N31" s="82">
        <f t="shared" si="10"/>
        <v>3733</v>
      </c>
      <c r="O31" s="82">
        <f t="shared" si="10"/>
        <v>28029</v>
      </c>
      <c r="P31" s="82">
        <f t="shared" si="10"/>
        <v>31762</v>
      </c>
      <c r="Q31" s="82">
        <f>SUM(Q22,Q13,Q4)</f>
        <v>69466</v>
      </c>
      <c r="R31" s="82">
        <f t="shared" si="10"/>
        <v>836126</v>
      </c>
      <c r="S31" s="82">
        <f t="shared" si="10"/>
        <v>905592</v>
      </c>
      <c r="T31" s="82">
        <f t="shared" si="10"/>
        <v>72109</v>
      </c>
      <c r="U31" s="82">
        <f t="shared" si="10"/>
        <v>1133354</v>
      </c>
      <c r="V31" s="82">
        <f t="shared" si="10"/>
        <v>1205463</v>
      </c>
      <c r="W31" s="82">
        <f t="shared" si="10"/>
        <v>331</v>
      </c>
      <c r="X31" s="82">
        <f t="shared" si="10"/>
        <v>1379</v>
      </c>
      <c r="Y31" s="76">
        <f t="shared" si="10"/>
        <v>1710</v>
      </c>
      <c r="Z31" s="77">
        <f t="shared" si="10"/>
        <v>3145626</v>
      </c>
    </row>
  </sheetData>
  <mergeCells count="11">
    <mergeCell ref="W2:Y2"/>
    <mergeCell ref="Z2:Z3"/>
    <mergeCell ref="B1:Y1"/>
    <mergeCell ref="A2:A3"/>
    <mergeCell ref="B2:D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J30"/>
  <sheetViews>
    <sheetView workbookViewId="0">
      <pane xSplit="1" ySplit="2" topLeftCell="B14" activePane="bottomRight" state="frozen"/>
      <selection pane="topRight" activeCell="B1" sqref="B1"/>
      <selection pane="bottomLeft" activeCell="A3" sqref="A3"/>
      <selection pane="bottomRight" activeCell="G2" sqref="G2"/>
    </sheetView>
  </sheetViews>
  <sheetFormatPr defaultColWidth="9.5546875" defaultRowHeight="14.4" x14ac:dyDescent="0.3"/>
  <cols>
    <col min="1" max="1" width="18.21875" style="1" bestFit="1" customWidth="1"/>
    <col min="2" max="9" width="11.21875" style="1" customWidth="1"/>
    <col min="10" max="10" width="11.21875" style="1" bestFit="1" customWidth="1"/>
    <col min="11" max="16384" width="9.5546875" style="1"/>
  </cols>
  <sheetData>
    <row r="1" spans="1:10" x14ac:dyDescent="0.3">
      <c r="A1" s="8"/>
      <c r="B1" s="121" t="s">
        <v>90</v>
      </c>
      <c r="C1" s="122"/>
      <c r="D1" s="122"/>
      <c r="E1" s="122"/>
      <c r="F1" s="122"/>
      <c r="G1" s="122"/>
      <c r="H1" s="122"/>
      <c r="I1" s="123"/>
      <c r="J1" s="9"/>
    </row>
    <row r="2" spans="1:10" x14ac:dyDescent="0.3">
      <c r="A2" s="78" t="s">
        <v>102</v>
      </c>
      <c r="B2" s="79" t="s">
        <v>93</v>
      </c>
      <c r="C2" s="79" t="s">
        <v>94</v>
      </c>
      <c r="D2" s="79" t="s">
        <v>0</v>
      </c>
      <c r="E2" s="79" t="s">
        <v>95</v>
      </c>
      <c r="F2" s="79" t="s">
        <v>1</v>
      </c>
      <c r="G2" s="79" t="s">
        <v>2</v>
      </c>
      <c r="H2" s="79" t="s">
        <v>91</v>
      </c>
      <c r="I2" s="79" t="s">
        <v>96</v>
      </c>
      <c r="J2" s="80" t="s">
        <v>6</v>
      </c>
    </row>
    <row r="3" spans="1:10" ht="15" thickBot="1" x14ac:dyDescent="0.35">
      <c r="A3" s="29" t="s">
        <v>76</v>
      </c>
      <c r="B3" s="105">
        <f t="shared" ref="B3:G3" si="0">SUM(B4:B11)</f>
        <v>2154</v>
      </c>
      <c r="C3" s="105">
        <f t="shared" si="0"/>
        <v>770</v>
      </c>
      <c r="D3" s="105">
        <f t="shared" si="0"/>
        <v>561235</v>
      </c>
      <c r="E3" s="105">
        <f t="shared" si="0"/>
        <v>2464</v>
      </c>
      <c r="F3" s="105">
        <f t="shared" si="0"/>
        <v>10101</v>
      </c>
      <c r="G3" s="105">
        <f t="shared" si="0"/>
        <v>403103</v>
      </c>
      <c r="H3" s="105">
        <f t="shared" ref="H3:I3" si="1">SUM(H4:H11)</f>
        <v>544451</v>
      </c>
      <c r="I3" s="105">
        <f t="shared" si="1"/>
        <v>688</v>
      </c>
      <c r="J3" s="105">
        <f>SUM(B3:I3)</f>
        <v>1524966</v>
      </c>
    </row>
    <row r="4" spans="1:10" ht="15" thickTop="1" x14ac:dyDescent="0.3">
      <c r="A4" s="12" t="s">
        <v>77</v>
      </c>
      <c r="B4" s="25">
        <v>0</v>
      </c>
      <c r="C4" s="25">
        <v>0</v>
      </c>
      <c r="D4" s="25">
        <v>97</v>
      </c>
      <c r="E4" s="25">
        <v>0</v>
      </c>
      <c r="F4" s="25">
        <v>3</v>
      </c>
      <c r="G4" s="25">
        <v>37</v>
      </c>
      <c r="H4" s="25">
        <v>204</v>
      </c>
      <c r="I4" s="25">
        <v>0</v>
      </c>
      <c r="J4" s="25">
        <f>SUM(B4:I4)</f>
        <v>341</v>
      </c>
    </row>
    <row r="5" spans="1:10" x14ac:dyDescent="0.3">
      <c r="A5" s="7" t="s">
        <v>78</v>
      </c>
      <c r="B5" s="25">
        <v>190</v>
      </c>
      <c r="C5" s="25">
        <v>148</v>
      </c>
      <c r="D5" s="25">
        <v>44102</v>
      </c>
      <c r="E5" s="25">
        <v>375</v>
      </c>
      <c r="F5" s="25">
        <v>1492</v>
      </c>
      <c r="G5" s="25">
        <v>20364</v>
      </c>
      <c r="H5" s="25">
        <v>59841</v>
      </c>
      <c r="I5" s="25">
        <v>116</v>
      </c>
      <c r="J5" s="25">
        <f t="shared" ref="J5:J11" si="2">SUM(B5:I5)</f>
        <v>126628</v>
      </c>
    </row>
    <row r="6" spans="1:10" x14ac:dyDescent="0.3">
      <c r="A6" s="7" t="s">
        <v>79</v>
      </c>
      <c r="B6" s="25">
        <v>379</v>
      </c>
      <c r="C6" s="25">
        <v>142</v>
      </c>
      <c r="D6" s="25">
        <v>95532</v>
      </c>
      <c r="E6" s="25">
        <v>726</v>
      </c>
      <c r="F6" s="25">
        <v>3170</v>
      </c>
      <c r="G6" s="25">
        <v>39573</v>
      </c>
      <c r="H6" s="25">
        <v>106395</v>
      </c>
      <c r="I6" s="25">
        <v>161</v>
      </c>
      <c r="J6" s="25">
        <f t="shared" si="2"/>
        <v>246078</v>
      </c>
    </row>
    <row r="7" spans="1:10" x14ac:dyDescent="0.3">
      <c r="A7" s="7" t="s">
        <v>80</v>
      </c>
      <c r="B7" s="25">
        <v>439</v>
      </c>
      <c r="C7" s="25">
        <v>121</v>
      </c>
      <c r="D7" s="25">
        <v>92401</v>
      </c>
      <c r="E7" s="25">
        <v>506</v>
      </c>
      <c r="F7" s="25">
        <v>2407</v>
      </c>
      <c r="G7" s="25">
        <v>51251</v>
      </c>
      <c r="H7" s="25">
        <v>103694</v>
      </c>
      <c r="I7" s="25">
        <v>155</v>
      </c>
      <c r="J7" s="25">
        <f t="shared" si="2"/>
        <v>250974</v>
      </c>
    </row>
    <row r="8" spans="1:10" x14ac:dyDescent="0.3">
      <c r="A8" s="7" t="s">
        <v>81</v>
      </c>
      <c r="B8" s="25">
        <v>371</v>
      </c>
      <c r="C8" s="25">
        <v>110</v>
      </c>
      <c r="D8" s="25">
        <v>84300</v>
      </c>
      <c r="E8" s="25">
        <v>371</v>
      </c>
      <c r="F8" s="25">
        <v>1346</v>
      </c>
      <c r="G8" s="25">
        <v>66876</v>
      </c>
      <c r="H8" s="25">
        <v>85504</v>
      </c>
      <c r="I8" s="25">
        <v>103</v>
      </c>
      <c r="J8" s="25">
        <f t="shared" si="2"/>
        <v>238981</v>
      </c>
    </row>
    <row r="9" spans="1:10" x14ac:dyDescent="0.3">
      <c r="A9" s="7" t="s">
        <v>82</v>
      </c>
      <c r="B9" s="25">
        <v>414</v>
      </c>
      <c r="C9" s="25">
        <v>141</v>
      </c>
      <c r="D9" s="25">
        <v>97473</v>
      </c>
      <c r="E9" s="25">
        <v>274</v>
      </c>
      <c r="F9" s="25">
        <v>1034</v>
      </c>
      <c r="G9" s="25">
        <v>91187</v>
      </c>
      <c r="H9" s="25">
        <v>87370</v>
      </c>
      <c r="I9" s="25">
        <v>95</v>
      </c>
      <c r="J9" s="25">
        <f t="shared" si="2"/>
        <v>277988</v>
      </c>
    </row>
    <row r="10" spans="1:10" x14ac:dyDescent="0.3">
      <c r="A10" s="7" t="s">
        <v>83</v>
      </c>
      <c r="B10" s="25">
        <v>237</v>
      </c>
      <c r="C10" s="25">
        <v>71</v>
      </c>
      <c r="D10" s="25">
        <v>93413</v>
      </c>
      <c r="E10" s="25">
        <v>169</v>
      </c>
      <c r="F10" s="25">
        <v>479</v>
      </c>
      <c r="G10" s="25">
        <v>74891</v>
      </c>
      <c r="H10" s="25">
        <v>68331</v>
      </c>
      <c r="I10" s="25">
        <v>42</v>
      </c>
      <c r="J10" s="25">
        <f t="shared" si="2"/>
        <v>237633</v>
      </c>
    </row>
    <row r="11" spans="1:10" ht="15" thickBot="1" x14ac:dyDescent="0.35">
      <c r="A11" s="7" t="s">
        <v>84</v>
      </c>
      <c r="B11" s="25">
        <v>124</v>
      </c>
      <c r="C11" s="25">
        <v>37</v>
      </c>
      <c r="D11" s="25">
        <v>53917</v>
      </c>
      <c r="E11" s="25">
        <v>43</v>
      </c>
      <c r="F11" s="25">
        <v>170</v>
      </c>
      <c r="G11" s="25">
        <v>58924</v>
      </c>
      <c r="H11" s="25">
        <v>33112</v>
      </c>
      <c r="I11" s="25">
        <v>16</v>
      </c>
      <c r="J11" s="25">
        <f t="shared" si="2"/>
        <v>146343</v>
      </c>
    </row>
    <row r="12" spans="1:10" ht="15.6" thickTop="1" thickBot="1" x14ac:dyDescent="0.35">
      <c r="A12" s="13" t="s">
        <v>85</v>
      </c>
      <c r="B12" s="106">
        <f>SUM(B13:B20)</f>
        <v>3946</v>
      </c>
      <c r="C12" s="106">
        <f t="shared" ref="C12:I12" si="3">SUM(C13:C20)</f>
        <v>670</v>
      </c>
      <c r="D12" s="106">
        <f>SUM(D13:D20)</f>
        <v>374988</v>
      </c>
      <c r="E12" s="106">
        <f>SUM(E13:E20)</f>
        <v>2790</v>
      </c>
      <c r="F12" s="106">
        <f>SUM(F13:F20)</f>
        <v>17517</v>
      </c>
      <c r="G12" s="106">
        <f>SUM(G13:G20)</f>
        <v>426989</v>
      </c>
      <c r="H12" s="106">
        <f t="shared" si="3"/>
        <v>568015</v>
      </c>
      <c r="I12" s="106">
        <f t="shared" si="3"/>
        <v>637</v>
      </c>
      <c r="J12" s="106">
        <f>SUM(B12:I12)</f>
        <v>1395552</v>
      </c>
    </row>
    <row r="13" spans="1:10" ht="15" thickTop="1" x14ac:dyDescent="0.3">
      <c r="A13" s="7" t="s">
        <v>77</v>
      </c>
      <c r="B13" s="26">
        <v>1</v>
      </c>
      <c r="C13" s="26">
        <v>0</v>
      </c>
      <c r="D13" s="26">
        <v>65</v>
      </c>
      <c r="E13" s="26">
        <v>1</v>
      </c>
      <c r="F13" s="26">
        <v>2</v>
      </c>
      <c r="G13" s="26">
        <v>58</v>
      </c>
      <c r="H13" s="26">
        <v>180</v>
      </c>
      <c r="I13" s="26">
        <v>0</v>
      </c>
      <c r="J13" s="26">
        <f>SUM(B13:I13)</f>
        <v>307</v>
      </c>
    </row>
    <row r="14" spans="1:10" x14ac:dyDescent="0.3">
      <c r="A14" s="7" t="s">
        <v>78</v>
      </c>
      <c r="B14" s="26">
        <v>356</v>
      </c>
      <c r="C14" s="26">
        <v>98</v>
      </c>
      <c r="D14" s="26">
        <v>27279</v>
      </c>
      <c r="E14" s="26">
        <v>273</v>
      </c>
      <c r="F14" s="26">
        <v>1847</v>
      </c>
      <c r="G14" s="26">
        <v>26403</v>
      </c>
      <c r="H14" s="26">
        <v>56432</v>
      </c>
      <c r="I14" s="26">
        <v>81</v>
      </c>
      <c r="J14" s="26">
        <f t="shared" ref="J14:J20" si="4">SUM(B14:I14)</f>
        <v>112769</v>
      </c>
    </row>
    <row r="15" spans="1:10" x14ac:dyDescent="0.3">
      <c r="A15" s="7" t="s">
        <v>79</v>
      </c>
      <c r="B15" s="26">
        <v>862</v>
      </c>
      <c r="C15" s="26">
        <v>118</v>
      </c>
      <c r="D15" s="26">
        <v>66124</v>
      </c>
      <c r="E15" s="26">
        <v>716</v>
      </c>
      <c r="F15" s="26">
        <v>5417</v>
      </c>
      <c r="G15" s="26">
        <v>43611</v>
      </c>
      <c r="H15" s="26">
        <v>109176</v>
      </c>
      <c r="I15" s="26">
        <v>158</v>
      </c>
      <c r="J15" s="26">
        <f t="shared" si="4"/>
        <v>226182</v>
      </c>
    </row>
    <row r="16" spans="1:10" x14ac:dyDescent="0.3">
      <c r="A16" s="7" t="s">
        <v>80</v>
      </c>
      <c r="B16" s="26">
        <v>916</v>
      </c>
      <c r="C16" s="26">
        <v>117</v>
      </c>
      <c r="D16" s="26">
        <v>63502</v>
      </c>
      <c r="E16" s="26">
        <v>643</v>
      </c>
      <c r="F16" s="26">
        <v>4601</v>
      </c>
      <c r="G16" s="26">
        <v>56551</v>
      </c>
      <c r="H16" s="26">
        <v>111919</v>
      </c>
      <c r="I16" s="26">
        <v>148</v>
      </c>
      <c r="J16" s="26">
        <f t="shared" si="4"/>
        <v>238397</v>
      </c>
    </row>
    <row r="17" spans="1:10" x14ac:dyDescent="0.3">
      <c r="A17" s="7" t="s">
        <v>81</v>
      </c>
      <c r="B17" s="26">
        <v>689</v>
      </c>
      <c r="C17" s="26">
        <v>112</v>
      </c>
      <c r="D17" s="26">
        <v>58423</v>
      </c>
      <c r="E17" s="26">
        <v>506</v>
      </c>
      <c r="F17" s="26">
        <v>2788</v>
      </c>
      <c r="G17" s="26">
        <v>74048</v>
      </c>
      <c r="H17" s="26">
        <v>95520</v>
      </c>
      <c r="I17" s="26">
        <v>103</v>
      </c>
      <c r="J17" s="26">
        <f t="shared" si="4"/>
        <v>232189</v>
      </c>
    </row>
    <row r="18" spans="1:10" x14ac:dyDescent="0.3">
      <c r="A18" s="7" t="s">
        <v>82</v>
      </c>
      <c r="B18" s="26">
        <v>682</v>
      </c>
      <c r="C18" s="26">
        <v>112</v>
      </c>
      <c r="D18" s="26">
        <v>63329</v>
      </c>
      <c r="E18" s="26">
        <v>370</v>
      </c>
      <c r="F18" s="26">
        <v>1686</v>
      </c>
      <c r="G18" s="26">
        <v>98061</v>
      </c>
      <c r="H18" s="26">
        <v>89235</v>
      </c>
      <c r="I18" s="26">
        <v>79</v>
      </c>
      <c r="J18" s="26">
        <f t="shared" si="4"/>
        <v>253554</v>
      </c>
    </row>
    <row r="19" spans="1:10" x14ac:dyDescent="0.3">
      <c r="A19" s="7" t="s">
        <v>83</v>
      </c>
      <c r="B19" s="26">
        <v>326</v>
      </c>
      <c r="C19" s="26">
        <v>78</v>
      </c>
      <c r="D19" s="26">
        <v>62517</v>
      </c>
      <c r="E19" s="26">
        <v>224</v>
      </c>
      <c r="F19" s="26">
        <v>927</v>
      </c>
      <c r="G19" s="26">
        <v>76519</v>
      </c>
      <c r="H19" s="26">
        <v>73875</v>
      </c>
      <c r="I19" s="26">
        <v>42</v>
      </c>
      <c r="J19" s="26">
        <f t="shared" si="4"/>
        <v>214508</v>
      </c>
    </row>
    <row r="20" spans="1:10" ht="15" thickBot="1" x14ac:dyDescent="0.35">
      <c r="A20" s="7" t="s">
        <v>84</v>
      </c>
      <c r="B20" s="26">
        <v>114</v>
      </c>
      <c r="C20" s="26">
        <v>35</v>
      </c>
      <c r="D20" s="26">
        <v>33749</v>
      </c>
      <c r="E20" s="26">
        <v>57</v>
      </c>
      <c r="F20" s="26">
        <v>249</v>
      </c>
      <c r="G20" s="26">
        <v>51738</v>
      </c>
      <c r="H20" s="26">
        <v>31678</v>
      </c>
      <c r="I20" s="26">
        <v>26</v>
      </c>
      <c r="J20" s="26">
        <f t="shared" si="4"/>
        <v>117646</v>
      </c>
    </row>
    <row r="21" spans="1:10" ht="15.6" thickTop="1" thickBot="1" x14ac:dyDescent="0.35">
      <c r="A21" s="13" t="s">
        <v>86</v>
      </c>
      <c r="B21" s="106">
        <f>SUM(B22:B29)</f>
        <v>130</v>
      </c>
      <c r="C21" s="106">
        <f t="shared" ref="C21:I21" si="5">SUM(C22:C29)</f>
        <v>60</v>
      </c>
      <c r="D21" s="106">
        <f t="shared" si="5"/>
        <v>13612</v>
      </c>
      <c r="E21" s="106">
        <f>SUM(E22:E29)</f>
        <v>138</v>
      </c>
      <c r="F21" s="106">
        <f>SUM(F22:F29)</f>
        <v>411</v>
      </c>
      <c r="G21" s="106">
        <f>SUM(G22:G29)</f>
        <v>6034</v>
      </c>
      <c r="H21" s="106">
        <f t="shared" si="5"/>
        <v>20888</v>
      </c>
      <c r="I21" s="106">
        <f t="shared" si="5"/>
        <v>54</v>
      </c>
      <c r="J21" s="106">
        <f>SUM(B21:I21)</f>
        <v>41327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10</v>
      </c>
      <c r="E22" s="26">
        <v>0</v>
      </c>
      <c r="F22" s="26">
        <v>1</v>
      </c>
      <c r="G22" s="26">
        <v>6</v>
      </c>
      <c r="H22" s="26">
        <v>22</v>
      </c>
      <c r="I22" s="26">
        <v>0</v>
      </c>
      <c r="J22" s="26">
        <f>SUM(B22:I22)</f>
        <v>39</v>
      </c>
    </row>
    <row r="23" spans="1:10" x14ac:dyDescent="0.3">
      <c r="A23" s="7" t="s">
        <v>78</v>
      </c>
      <c r="B23" s="26">
        <v>31</v>
      </c>
      <c r="C23" s="26">
        <v>12</v>
      </c>
      <c r="D23" s="26">
        <v>3498</v>
      </c>
      <c r="E23" s="26">
        <v>49</v>
      </c>
      <c r="F23" s="26">
        <v>129</v>
      </c>
      <c r="G23" s="26">
        <v>1665</v>
      </c>
      <c r="H23" s="26">
        <v>6231</v>
      </c>
      <c r="I23" s="26">
        <v>11</v>
      </c>
      <c r="J23" s="26">
        <f t="shared" ref="J23:J29" si="6">SUM(B23:I23)</f>
        <v>11626</v>
      </c>
    </row>
    <row r="24" spans="1:10" x14ac:dyDescent="0.3">
      <c r="A24" s="7" t="s">
        <v>79</v>
      </c>
      <c r="B24" s="26">
        <v>28</v>
      </c>
      <c r="C24" s="26">
        <v>10</v>
      </c>
      <c r="D24" s="26">
        <v>3996</v>
      </c>
      <c r="E24" s="26">
        <v>44</v>
      </c>
      <c r="F24" s="26">
        <v>131</v>
      </c>
      <c r="G24" s="26">
        <v>817</v>
      </c>
      <c r="H24" s="26">
        <v>5266</v>
      </c>
      <c r="I24" s="26">
        <v>12</v>
      </c>
      <c r="J24" s="26">
        <f t="shared" si="6"/>
        <v>10304</v>
      </c>
    </row>
    <row r="25" spans="1:10" x14ac:dyDescent="0.3">
      <c r="A25" s="7" t="s">
        <v>80</v>
      </c>
      <c r="B25" s="26">
        <v>22</v>
      </c>
      <c r="C25" s="26">
        <v>8</v>
      </c>
      <c r="D25" s="26">
        <v>1971</v>
      </c>
      <c r="E25" s="26">
        <v>19</v>
      </c>
      <c r="F25" s="26">
        <v>68</v>
      </c>
      <c r="G25" s="26">
        <v>692</v>
      </c>
      <c r="H25" s="26">
        <v>3313</v>
      </c>
      <c r="I25" s="26">
        <v>7</v>
      </c>
      <c r="J25" s="26">
        <f t="shared" si="6"/>
        <v>6100</v>
      </c>
    </row>
    <row r="26" spans="1:10" x14ac:dyDescent="0.3">
      <c r="A26" s="7" t="s">
        <v>81</v>
      </c>
      <c r="B26" s="26">
        <v>22</v>
      </c>
      <c r="C26" s="26">
        <v>7</v>
      </c>
      <c r="D26" s="26">
        <v>1097</v>
      </c>
      <c r="E26" s="26">
        <v>6</v>
      </c>
      <c r="F26" s="26">
        <v>28</v>
      </c>
      <c r="G26" s="26">
        <v>690</v>
      </c>
      <c r="H26" s="26">
        <v>2119</v>
      </c>
      <c r="I26" s="26">
        <v>8</v>
      </c>
      <c r="J26" s="26">
        <f t="shared" si="6"/>
        <v>3977</v>
      </c>
    </row>
    <row r="27" spans="1:10" x14ac:dyDescent="0.3">
      <c r="A27" s="7" t="s">
        <v>82</v>
      </c>
      <c r="B27" s="26">
        <v>14</v>
      </c>
      <c r="C27" s="26">
        <v>11</v>
      </c>
      <c r="D27" s="26">
        <v>1200</v>
      </c>
      <c r="E27" s="26">
        <v>12</v>
      </c>
      <c r="F27" s="26">
        <v>31</v>
      </c>
      <c r="G27" s="26">
        <v>877</v>
      </c>
      <c r="H27" s="26">
        <v>1801</v>
      </c>
      <c r="I27" s="26">
        <v>7</v>
      </c>
      <c r="J27" s="26">
        <f t="shared" si="6"/>
        <v>3953</v>
      </c>
    </row>
    <row r="28" spans="1:10" x14ac:dyDescent="0.3">
      <c r="A28" s="7" t="s">
        <v>83</v>
      </c>
      <c r="B28" s="26">
        <v>8</v>
      </c>
      <c r="C28" s="26">
        <v>8</v>
      </c>
      <c r="D28" s="26">
        <v>1122</v>
      </c>
      <c r="E28" s="26">
        <v>4</v>
      </c>
      <c r="F28" s="26">
        <v>16</v>
      </c>
      <c r="G28" s="26">
        <v>722</v>
      </c>
      <c r="H28" s="26">
        <v>1382</v>
      </c>
      <c r="I28" s="26">
        <v>5</v>
      </c>
      <c r="J28" s="26">
        <f t="shared" si="6"/>
        <v>3267</v>
      </c>
    </row>
    <row r="29" spans="1:10" ht="15" thickBot="1" x14ac:dyDescent="0.35">
      <c r="A29" s="10" t="s">
        <v>84</v>
      </c>
      <c r="B29" s="26">
        <v>5</v>
      </c>
      <c r="C29" s="26">
        <v>4</v>
      </c>
      <c r="D29" s="26">
        <v>718</v>
      </c>
      <c r="E29" s="26">
        <v>4</v>
      </c>
      <c r="F29" s="26">
        <v>7</v>
      </c>
      <c r="G29" s="26">
        <v>565</v>
      </c>
      <c r="H29" s="26">
        <v>754</v>
      </c>
      <c r="I29" s="26">
        <v>4</v>
      </c>
      <c r="J29" s="26">
        <f t="shared" si="6"/>
        <v>2061</v>
      </c>
    </row>
    <row r="30" spans="1:10" ht="15" thickTop="1" x14ac:dyDescent="0.3">
      <c r="A30" s="11" t="s">
        <v>6</v>
      </c>
      <c r="B30" s="107">
        <f t="shared" ref="B30:I30" si="7">SUM(B21,B12,B3)</f>
        <v>6230</v>
      </c>
      <c r="C30" s="107">
        <f t="shared" si="7"/>
        <v>1500</v>
      </c>
      <c r="D30" s="107">
        <f t="shared" si="7"/>
        <v>949835</v>
      </c>
      <c r="E30" s="107">
        <f t="shared" si="7"/>
        <v>5392</v>
      </c>
      <c r="F30" s="107">
        <f t="shared" si="7"/>
        <v>28029</v>
      </c>
      <c r="G30" s="107">
        <f t="shared" si="7"/>
        <v>836126</v>
      </c>
      <c r="H30" s="107">
        <f t="shared" si="7"/>
        <v>1133354</v>
      </c>
      <c r="I30" s="107">
        <f t="shared" si="7"/>
        <v>1379</v>
      </c>
      <c r="J30" s="107">
        <f>SUM(J21,J12,J3)</f>
        <v>2961845</v>
      </c>
    </row>
  </sheetData>
  <mergeCells count="1">
    <mergeCell ref="B1:I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J30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I3" sqref="I3:I29"/>
    </sheetView>
  </sheetViews>
  <sheetFormatPr defaultColWidth="14.21875" defaultRowHeight="14.4" x14ac:dyDescent="0.3"/>
  <cols>
    <col min="1" max="1" width="18.21875" style="1" bestFit="1" customWidth="1"/>
    <col min="2" max="10" width="11.21875" style="1" customWidth="1"/>
    <col min="11" max="16384" width="14.21875" style="1"/>
  </cols>
  <sheetData>
    <row r="1" spans="1:10" x14ac:dyDescent="0.3">
      <c r="A1" s="31"/>
      <c r="B1" s="124" t="s">
        <v>104</v>
      </c>
      <c r="C1" s="124"/>
      <c r="D1" s="124"/>
      <c r="E1" s="124"/>
      <c r="F1" s="124"/>
      <c r="G1" s="124"/>
      <c r="H1" s="124"/>
      <c r="I1" s="124"/>
      <c r="J1" s="31"/>
    </row>
    <row r="2" spans="1:10" x14ac:dyDescent="0.3">
      <c r="A2" s="32" t="s">
        <v>102</v>
      </c>
      <c r="B2" s="28" t="s">
        <v>93</v>
      </c>
      <c r="C2" s="27" t="s">
        <v>94</v>
      </c>
      <c r="D2" s="27" t="s">
        <v>0</v>
      </c>
      <c r="E2" s="27" t="s">
        <v>95</v>
      </c>
      <c r="F2" s="27" t="s">
        <v>1</v>
      </c>
      <c r="G2" s="27" t="s">
        <v>2</v>
      </c>
      <c r="H2" s="27" t="s">
        <v>91</v>
      </c>
      <c r="I2" s="30" t="s">
        <v>96</v>
      </c>
      <c r="J2" s="33" t="s">
        <v>6</v>
      </c>
    </row>
    <row r="3" spans="1:10" x14ac:dyDescent="0.3">
      <c r="A3" s="81" t="s">
        <v>76</v>
      </c>
      <c r="B3" s="108">
        <f t="shared" ref="B3:G3" si="0">SUM(B4:B11)</f>
        <v>333</v>
      </c>
      <c r="C3" s="108">
        <f t="shared" si="0"/>
        <v>141</v>
      </c>
      <c r="D3" s="108">
        <f t="shared" si="0"/>
        <v>18743</v>
      </c>
      <c r="E3" s="108">
        <f t="shared" si="0"/>
        <v>215</v>
      </c>
      <c r="F3" s="108">
        <f t="shared" si="0"/>
        <v>1189</v>
      </c>
      <c r="G3" s="108">
        <f t="shared" si="0"/>
        <v>30578</v>
      </c>
      <c r="H3" s="108">
        <f t="shared" ref="H3:I3" si="1">SUM(H4:H11)</f>
        <v>30624</v>
      </c>
      <c r="I3" s="108">
        <f t="shared" si="1"/>
        <v>138</v>
      </c>
      <c r="J3" s="109">
        <f>SUM(B3:I3)</f>
        <v>81961</v>
      </c>
    </row>
    <row r="4" spans="1:10" x14ac:dyDescent="0.3">
      <c r="A4" s="12" t="s">
        <v>77</v>
      </c>
      <c r="B4" s="25">
        <v>0</v>
      </c>
      <c r="C4" s="25">
        <v>0</v>
      </c>
      <c r="D4" s="25">
        <v>2</v>
      </c>
      <c r="E4" s="25">
        <v>0</v>
      </c>
      <c r="F4" s="25">
        <v>0</v>
      </c>
      <c r="G4" s="25">
        <v>3</v>
      </c>
      <c r="H4" s="25">
        <v>2</v>
      </c>
      <c r="I4" s="25">
        <v>0</v>
      </c>
      <c r="J4" s="25">
        <f>SUM(B4:I4)</f>
        <v>7</v>
      </c>
    </row>
    <row r="5" spans="1:10" x14ac:dyDescent="0.3">
      <c r="A5" s="7" t="s">
        <v>78</v>
      </c>
      <c r="B5" s="25">
        <v>54</v>
      </c>
      <c r="C5" s="25">
        <v>55</v>
      </c>
      <c r="D5" s="25">
        <v>4259</v>
      </c>
      <c r="E5" s="25">
        <v>64</v>
      </c>
      <c r="F5" s="25">
        <v>266</v>
      </c>
      <c r="G5" s="25">
        <v>2805</v>
      </c>
      <c r="H5" s="25">
        <v>5513</v>
      </c>
      <c r="I5" s="25">
        <v>37</v>
      </c>
      <c r="J5" s="25">
        <f t="shared" ref="J5:J11" si="2">SUM(B5:I5)</f>
        <v>13053</v>
      </c>
    </row>
    <row r="6" spans="1:10" x14ac:dyDescent="0.3">
      <c r="A6" s="7" t="s">
        <v>79</v>
      </c>
      <c r="B6" s="25">
        <v>102</v>
      </c>
      <c r="C6" s="25">
        <v>33</v>
      </c>
      <c r="D6" s="25">
        <v>5131</v>
      </c>
      <c r="E6" s="25">
        <v>88</v>
      </c>
      <c r="F6" s="25">
        <v>476</v>
      </c>
      <c r="G6" s="25">
        <v>6221</v>
      </c>
      <c r="H6" s="25">
        <v>8829</v>
      </c>
      <c r="I6" s="25">
        <v>47</v>
      </c>
      <c r="J6" s="25">
        <f t="shared" si="2"/>
        <v>20927</v>
      </c>
    </row>
    <row r="7" spans="1:10" x14ac:dyDescent="0.3">
      <c r="A7" s="7" t="s">
        <v>80</v>
      </c>
      <c r="B7" s="25">
        <v>68</v>
      </c>
      <c r="C7" s="25">
        <v>18</v>
      </c>
      <c r="D7" s="25">
        <v>3491</v>
      </c>
      <c r="E7" s="25">
        <v>28</v>
      </c>
      <c r="F7" s="25">
        <v>238</v>
      </c>
      <c r="G7" s="25">
        <v>6044</v>
      </c>
      <c r="H7" s="25">
        <v>6796</v>
      </c>
      <c r="I7" s="25">
        <v>27</v>
      </c>
      <c r="J7" s="25">
        <f t="shared" si="2"/>
        <v>16710</v>
      </c>
    </row>
    <row r="8" spans="1:10" x14ac:dyDescent="0.3">
      <c r="A8" s="7" t="s">
        <v>81</v>
      </c>
      <c r="B8" s="25">
        <v>54</v>
      </c>
      <c r="C8" s="25">
        <v>14</v>
      </c>
      <c r="D8" s="25">
        <v>2502</v>
      </c>
      <c r="E8" s="25">
        <v>21</v>
      </c>
      <c r="F8" s="25">
        <v>108</v>
      </c>
      <c r="G8" s="25">
        <v>5961</v>
      </c>
      <c r="H8" s="25">
        <v>4504</v>
      </c>
      <c r="I8" s="25">
        <v>13</v>
      </c>
      <c r="J8" s="25">
        <f t="shared" si="2"/>
        <v>13177</v>
      </c>
    </row>
    <row r="9" spans="1:10" x14ac:dyDescent="0.3">
      <c r="A9" s="7" t="s">
        <v>82</v>
      </c>
      <c r="B9" s="25">
        <v>39</v>
      </c>
      <c r="C9" s="25">
        <v>14</v>
      </c>
      <c r="D9" s="25">
        <v>2026</v>
      </c>
      <c r="E9" s="25">
        <v>12</v>
      </c>
      <c r="F9" s="25">
        <v>74</v>
      </c>
      <c r="G9" s="25">
        <v>5743</v>
      </c>
      <c r="H9" s="25">
        <v>3247</v>
      </c>
      <c r="I9" s="25">
        <v>11</v>
      </c>
      <c r="J9" s="25">
        <f t="shared" si="2"/>
        <v>11166</v>
      </c>
    </row>
    <row r="10" spans="1:10" x14ac:dyDescent="0.3">
      <c r="A10" s="7" t="s">
        <v>83</v>
      </c>
      <c r="B10" s="25">
        <v>11</v>
      </c>
      <c r="C10" s="25">
        <v>6</v>
      </c>
      <c r="D10" s="25">
        <v>1006</v>
      </c>
      <c r="E10" s="25">
        <v>2</v>
      </c>
      <c r="F10" s="25">
        <v>23</v>
      </c>
      <c r="G10" s="25">
        <v>2959</v>
      </c>
      <c r="H10" s="25">
        <v>1414</v>
      </c>
      <c r="I10" s="25">
        <v>3</v>
      </c>
      <c r="J10" s="25">
        <f t="shared" si="2"/>
        <v>5424</v>
      </c>
    </row>
    <row r="11" spans="1:10" ht="15" thickBot="1" x14ac:dyDescent="0.35">
      <c r="A11" s="7" t="s">
        <v>84</v>
      </c>
      <c r="B11" s="25">
        <v>5</v>
      </c>
      <c r="C11" s="25">
        <v>1</v>
      </c>
      <c r="D11" s="25">
        <v>326</v>
      </c>
      <c r="E11" s="25">
        <v>0</v>
      </c>
      <c r="F11" s="25">
        <v>4</v>
      </c>
      <c r="G11" s="25">
        <v>842</v>
      </c>
      <c r="H11" s="25">
        <v>319</v>
      </c>
      <c r="I11" s="25">
        <v>0</v>
      </c>
      <c r="J11" s="25">
        <f t="shared" si="2"/>
        <v>1497</v>
      </c>
    </row>
    <row r="12" spans="1:10" ht="15.6" thickTop="1" thickBot="1" x14ac:dyDescent="0.35">
      <c r="A12" s="13" t="s">
        <v>85</v>
      </c>
      <c r="B12" s="106">
        <f>SUM(B13:B20)</f>
        <v>823</v>
      </c>
      <c r="C12" s="106">
        <f t="shared" ref="C12:I12" si="3">SUM(C13:C20)</f>
        <v>123</v>
      </c>
      <c r="D12" s="106">
        <f>SUM(D13:D20)</f>
        <v>14671</v>
      </c>
      <c r="E12" s="106">
        <f>SUM(E13:E20)</f>
        <v>267</v>
      </c>
      <c r="F12" s="106">
        <f>SUM(F13:F20)</f>
        <v>2297</v>
      </c>
      <c r="G12" s="106">
        <f>SUM(G13:G20)</f>
        <v>36954</v>
      </c>
      <c r="H12" s="106">
        <f t="shared" si="3"/>
        <v>37510</v>
      </c>
      <c r="I12" s="106">
        <f t="shared" si="3"/>
        <v>160</v>
      </c>
      <c r="J12" s="106">
        <f>SUM(B12:I12)</f>
        <v>92805</v>
      </c>
    </row>
    <row r="13" spans="1:10" ht="15" thickTop="1" x14ac:dyDescent="0.3">
      <c r="A13" s="7" t="s">
        <v>77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1</v>
      </c>
      <c r="H13" s="26">
        <v>2</v>
      </c>
      <c r="I13" s="26">
        <v>0</v>
      </c>
      <c r="J13" s="26">
        <f>SUM(B13:I13)</f>
        <v>3</v>
      </c>
    </row>
    <row r="14" spans="1:10" x14ac:dyDescent="0.3">
      <c r="A14" s="7" t="s">
        <v>78</v>
      </c>
      <c r="B14" s="26">
        <v>106</v>
      </c>
      <c r="C14" s="26">
        <v>38</v>
      </c>
      <c r="D14" s="26">
        <v>2785</v>
      </c>
      <c r="E14" s="26">
        <v>48</v>
      </c>
      <c r="F14" s="26">
        <v>400</v>
      </c>
      <c r="G14" s="26">
        <v>4171</v>
      </c>
      <c r="H14" s="26">
        <v>5877</v>
      </c>
      <c r="I14" s="26">
        <v>26</v>
      </c>
      <c r="J14" s="26">
        <f t="shared" ref="J14:J20" si="4">SUM(B14:I14)</f>
        <v>13451</v>
      </c>
    </row>
    <row r="15" spans="1:10" x14ac:dyDescent="0.3">
      <c r="A15" s="7" t="s">
        <v>79</v>
      </c>
      <c r="B15" s="26">
        <v>274</v>
      </c>
      <c r="C15" s="26">
        <v>39</v>
      </c>
      <c r="D15" s="26">
        <v>4364</v>
      </c>
      <c r="E15" s="26">
        <v>110</v>
      </c>
      <c r="F15" s="26">
        <v>940</v>
      </c>
      <c r="G15" s="26">
        <v>7902</v>
      </c>
      <c r="H15" s="26">
        <v>11245</v>
      </c>
      <c r="I15" s="26">
        <v>60</v>
      </c>
      <c r="J15" s="26">
        <f t="shared" si="4"/>
        <v>24934</v>
      </c>
    </row>
    <row r="16" spans="1:10" x14ac:dyDescent="0.3">
      <c r="A16" s="7" t="s">
        <v>80</v>
      </c>
      <c r="B16" s="26">
        <v>188</v>
      </c>
      <c r="C16" s="26">
        <v>21</v>
      </c>
      <c r="D16" s="26">
        <v>2784</v>
      </c>
      <c r="E16" s="26">
        <v>54</v>
      </c>
      <c r="F16" s="26">
        <v>520</v>
      </c>
      <c r="G16" s="26">
        <v>7673</v>
      </c>
      <c r="H16" s="26">
        <v>8475</v>
      </c>
      <c r="I16" s="26">
        <v>39</v>
      </c>
      <c r="J16" s="26">
        <f t="shared" si="4"/>
        <v>19754</v>
      </c>
    </row>
    <row r="17" spans="1:10" x14ac:dyDescent="0.3">
      <c r="A17" s="7" t="s">
        <v>81</v>
      </c>
      <c r="B17" s="26">
        <v>137</v>
      </c>
      <c r="C17" s="26">
        <v>13</v>
      </c>
      <c r="D17" s="26">
        <v>1970</v>
      </c>
      <c r="E17" s="26">
        <v>26</v>
      </c>
      <c r="F17" s="26">
        <v>253</v>
      </c>
      <c r="G17" s="26">
        <v>6975</v>
      </c>
      <c r="H17" s="26">
        <v>5747</v>
      </c>
      <c r="I17" s="26">
        <v>21</v>
      </c>
      <c r="J17" s="26">
        <f t="shared" si="4"/>
        <v>15142</v>
      </c>
    </row>
    <row r="18" spans="1:10" x14ac:dyDescent="0.3">
      <c r="A18" s="7" t="s">
        <v>82</v>
      </c>
      <c r="B18" s="26">
        <v>88</v>
      </c>
      <c r="C18" s="26">
        <v>7</v>
      </c>
      <c r="D18" s="26">
        <v>1583</v>
      </c>
      <c r="E18" s="26">
        <v>23</v>
      </c>
      <c r="F18" s="26">
        <v>129</v>
      </c>
      <c r="G18" s="26">
        <v>6369</v>
      </c>
      <c r="H18" s="26">
        <v>3935</v>
      </c>
      <c r="I18" s="26">
        <v>13</v>
      </c>
      <c r="J18" s="26">
        <f t="shared" si="4"/>
        <v>12147</v>
      </c>
    </row>
    <row r="19" spans="1:10" x14ac:dyDescent="0.3">
      <c r="A19" s="7" t="s">
        <v>83</v>
      </c>
      <c r="B19" s="26">
        <v>26</v>
      </c>
      <c r="C19" s="26">
        <v>4</v>
      </c>
      <c r="D19" s="26">
        <v>914</v>
      </c>
      <c r="E19" s="26">
        <v>6</v>
      </c>
      <c r="F19" s="26">
        <v>42</v>
      </c>
      <c r="G19" s="26">
        <v>3041</v>
      </c>
      <c r="H19" s="26">
        <v>1853</v>
      </c>
      <c r="I19" s="26">
        <v>1</v>
      </c>
      <c r="J19" s="26">
        <f t="shared" si="4"/>
        <v>5887</v>
      </c>
    </row>
    <row r="20" spans="1:10" ht="15" thickBot="1" x14ac:dyDescent="0.35">
      <c r="A20" s="7" t="s">
        <v>84</v>
      </c>
      <c r="B20" s="26">
        <v>4</v>
      </c>
      <c r="C20" s="26">
        <v>1</v>
      </c>
      <c r="D20" s="26">
        <v>271</v>
      </c>
      <c r="E20" s="26">
        <v>0</v>
      </c>
      <c r="F20" s="26">
        <v>13</v>
      </c>
      <c r="G20" s="26">
        <v>822</v>
      </c>
      <c r="H20" s="26">
        <v>376</v>
      </c>
      <c r="I20" s="26">
        <v>0</v>
      </c>
      <c r="J20" s="26">
        <f t="shared" si="4"/>
        <v>1487</v>
      </c>
    </row>
    <row r="21" spans="1:10" ht="15.6" thickTop="1" thickBot="1" x14ac:dyDescent="0.35">
      <c r="A21" s="13" t="s">
        <v>86</v>
      </c>
      <c r="B21" s="106">
        <f>SUM(B22:B29)</f>
        <v>74</v>
      </c>
      <c r="C21" s="106">
        <f t="shared" ref="C21:I21" si="5">SUM(C22:C29)</f>
        <v>55</v>
      </c>
      <c r="D21" s="106">
        <f t="shared" si="5"/>
        <v>2651</v>
      </c>
      <c r="E21" s="106">
        <f>SUM(E22:E29)</f>
        <v>46</v>
      </c>
      <c r="F21" s="106">
        <f>SUM(F22:F29)</f>
        <v>247</v>
      </c>
      <c r="G21" s="106">
        <f>SUM(G22:G29)</f>
        <v>1934</v>
      </c>
      <c r="H21" s="106">
        <f t="shared" si="5"/>
        <v>3975</v>
      </c>
      <c r="I21" s="106">
        <f t="shared" si="5"/>
        <v>33</v>
      </c>
      <c r="J21" s="106">
        <f>SUM(B21:I21)</f>
        <v>9015</v>
      </c>
    </row>
    <row r="22" spans="1:10" ht="15" thickTop="1" x14ac:dyDescent="0.3">
      <c r="A22" s="7" t="s">
        <v>77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f>SUM(B22:I22)</f>
        <v>0</v>
      </c>
    </row>
    <row r="23" spans="1:10" x14ac:dyDescent="0.3">
      <c r="A23" s="7" t="s">
        <v>78</v>
      </c>
      <c r="B23" s="26">
        <v>21</v>
      </c>
      <c r="C23" s="26">
        <v>20</v>
      </c>
      <c r="D23" s="26">
        <v>1089</v>
      </c>
      <c r="E23" s="26">
        <v>16</v>
      </c>
      <c r="F23" s="26">
        <v>89</v>
      </c>
      <c r="G23" s="26">
        <v>594</v>
      </c>
      <c r="H23" s="26">
        <v>1445</v>
      </c>
      <c r="I23" s="26">
        <v>12</v>
      </c>
      <c r="J23" s="26">
        <f t="shared" ref="J23:J29" si="6">SUM(B23:I23)</f>
        <v>3286</v>
      </c>
    </row>
    <row r="24" spans="1:10" x14ac:dyDescent="0.3">
      <c r="A24" s="7" t="s">
        <v>79</v>
      </c>
      <c r="B24" s="26">
        <v>22</v>
      </c>
      <c r="C24" s="26">
        <v>13</v>
      </c>
      <c r="D24" s="26">
        <v>932</v>
      </c>
      <c r="E24" s="26">
        <v>20</v>
      </c>
      <c r="F24" s="26">
        <v>104</v>
      </c>
      <c r="G24" s="26">
        <v>527</v>
      </c>
      <c r="H24" s="26">
        <v>1380</v>
      </c>
      <c r="I24" s="26">
        <v>14</v>
      </c>
      <c r="J24" s="26">
        <f t="shared" si="6"/>
        <v>3012</v>
      </c>
    </row>
    <row r="25" spans="1:10" x14ac:dyDescent="0.3">
      <c r="A25" s="7" t="s">
        <v>80</v>
      </c>
      <c r="B25" s="26">
        <v>16</v>
      </c>
      <c r="C25" s="26">
        <v>9</v>
      </c>
      <c r="D25" s="26">
        <v>310</v>
      </c>
      <c r="E25" s="26">
        <v>5</v>
      </c>
      <c r="F25" s="26">
        <v>36</v>
      </c>
      <c r="G25" s="26">
        <v>263</v>
      </c>
      <c r="H25" s="26">
        <v>588</v>
      </c>
      <c r="I25" s="26">
        <v>4</v>
      </c>
      <c r="J25" s="26">
        <f t="shared" si="6"/>
        <v>1231</v>
      </c>
    </row>
    <row r="26" spans="1:10" x14ac:dyDescent="0.3">
      <c r="A26" s="7" t="s">
        <v>81</v>
      </c>
      <c r="B26" s="26">
        <v>11</v>
      </c>
      <c r="C26" s="26">
        <v>5</v>
      </c>
      <c r="D26" s="26">
        <v>130</v>
      </c>
      <c r="E26" s="26">
        <v>1</v>
      </c>
      <c r="F26" s="26">
        <v>10</v>
      </c>
      <c r="G26" s="26">
        <v>196</v>
      </c>
      <c r="H26" s="26">
        <v>270</v>
      </c>
      <c r="I26" s="26">
        <v>1</v>
      </c>
      <c r="J26" s="26">
        <f t="shared" si="6"/>
        <v>624</v>
      </c>
    </row>
    <row r="27" spans="1:10" x14ac:dyDescent="0.3">
      <c r="A27" s="7" t="s">
        <v>82</v>
      </c>
      <c r="B27" s="26">
        <v>4</v>
      </c>
      <c r="C27" s="26">
        <v>6</v>
      </c>
      <c r="D27" s="26">
        <v>118</v>
      </c>
      <c r="E27" s="26">
        <v>4</v>
      </c>
      <c r="F27" s="26">
        <v>5</v>
      </c>
      <c r="G27" s="26">
        <v>211</v>
      </c>
      <c r="H27" s="26">
        <v>178</v>
      </c>
      <c r="I27" s="26">
        <v>1</v>
      </c>
      <c r="J27" s="26">
        <f t="shared" si="6"/>
        <v>527</v>
      </c>
    </row>
    <row r="28" spans="1:10" x14ac:dyDescent="0.3">
      <c r="A28" s="7" t="s">
        <v>83</v>
      </c>
      <c r="B28" s="26">
        <v>0</v>
      </c>
      <c r="C28" s="26">
        <v>2</v>
      </c>
      <c r="D28" s="26">
        <v>52</v>
      </c>
      <c r="E28" s="26">
        <v>0</v>
      </c>
      <c r="F28" s="26">
        <v>3</v>
      </c>
      <c r="G28" s="26">
        <v>109</v>
      </c>
      <c r="H28" s="26">
        <v>96</v>
      </c>
      <c r="I28" s="26">
        <v>1</v>
      </c>
      <c r="J28" s="26">
        <f t="shared" si="6"/>
        <v>263</v>
      </c>
    </row>
    <row r="29" spans="1:10" ht="15" thickBot="1" x14ac:dyDescent="0.35">
      <c r="A29" s="10" t="s">
        <v>84</v>
      </c>
      <c r="B29" s="26">
        <v>0</v>
      </c>
      <c r="C29" s="26">
        <v>0</v>
      </c>
      <c r="D29" s="26">
        <v>20</v>
      </c>
      <c r="E29" s="26">
        <v>0</v>
      </c>
      <c r="F29" s="26">
        <v>0</v>
      </c>
      <c r="G29" s="26">
        <v>34</v>
      </c>
      <c r="H29" s="26">
        <v>18</v>
      </c>
      <c r="I29" s="26">
        <v>0</v>
      </c>
      <c r="J29" s="26">
        <f t="shared" si="6"/>
        <v>72</v>
      </c>
    </row>
    <row r="30" spans="1:10" ht="15" thickTop="1" x14ac:dyDescent="0.3">
      <c r="A30" s="11" t="s">
        <v>6</v>
      </c>
      <c r="B30" s="107">
        <f t="shared" ref="B30:I30" si="7">SUM(B21,B12,B3)</f>
        <v>1230</v>
      </c>
      <c r="C30" s="107">
        <f t="shared" si="7"/>
        <v>319</v>
      </c>
      <c r="D30" s="107">
        <f t="shared" si="7"/>
        <v>36065</v>
      </c>
      <c r="E30" s="107">
        <f t="shared" si="7"/>
        <v>528</v>
      </c>
      <c r="F30" s="107">
        <f t="shared" si="7"/>
        <v>3733</v>
      </c>
      <c r="G30" s="107">
        <f t="shared" si="7"/>
        <v>69466</v>
      </c>
      <c r="H30" s="107">
        <f t="shared" si="7"/>
        <v>72109</v>
      </c>
      <c r="I30" s="107">
        <f t="shared" si="7"/>
        <v>331</v>
      </c>
      <c r="J30" s="107">
        <f>SUM(J21,J12,J3)</f>
        <v>183781</v>
      </c>
    </row>
  </sheetData>
  <mergeCells count="1">
    <mergeCell ref="B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J67"/>
  <sheetViews>
    <sheetView workbookViewId="0">
      <pane xSplit="1" ySplit="2" topLeftCell="B61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4.4" x14ac:dyDescent="0.3"/>
  <cols>
    <col min="1" max="1" width="11.5546875" bestFit="1" customWidth="1"/>
    <col min="2" max="9" width="11.21875" customWidth="1"/>
    <col min="10" max="10" width="11.21875" bestFit="1" customWidth="1"/>
  </cols>
  <sheetData>
    <row r="1" spans="1:10" x14ac:dyDescent="0.3">
      <c r="A1" s="34"/>
      <c r="B1" s="125" t="s">
        <v>104</v>
      </c>
      <c r="C1" s="125"/>
      <c r="D1" s="125"/>
      <c r="E1" s="125"/>
      <c r="F1" s="125"/>
      <c r="G1" s="125"/>
      <c r="H1" s="125"/>
      <c r="I1" s="125"/>
      <c r="J1" s="34"/>
    </row>
    <row r="2" spans="1:10" x14ac:dyDescent="0.3">
      <c r="A2" s="37" t="s">
        <v>7</v>
      </c>
      <c r="B2" s="42" t="s">
        <v>93</v>
      </c>
      <c r="C2" s="42" t="s">
        <v>94</v>
      </c>
      <c r="D2" s="42" t="s">
        <v>0</v>
      </c>
      <c r="E2" s="42" t="s">
        <v>95</v>
      </c>
      <c r="F2" s="42" t="s">
        <v>1</v>
      </c>
      <c r="G2" s="42" t="s">
        <v>2</v>
      </c>
      <c r="H2" s="42" t="s">
        <v>91</v>
      </c>
      <c r="I2" s="43" t="s">
        <v>96</v>
      </c>
      <c r="J2" s="36" t="s">
        <v>6</v>
      </c>
    </row>
    <row r="3" spans="1:10" x14ac:dyDescent="0.3">
      <c r="A3" s="111" t="s">
        <v>8</v>
      </c>
      <c r="B3" s="39">
        <v>129</v>
      </c>
      <c r="C3" s="39">
        <v>31</v>
      </c>
      <c r="D3" s="39">
        <v>3127</v>
      </c>
      <c r="E3" s="39">
        <v>34</v>
      </c>
      <c r="F3" s="39">
        <v>219</v>
      </c>
      <c r="G3" s="39">
        <v>5200</v>
      </c>
      <c r="H3" s="39">
        <v>5348</v>
      </c>
      <c r="I3" s="44">
        <v>38</v>
      </c>
      <c r="J3" s="45">
        <f>SUM(B3:I3)</f>
        <v>14126</v>
      </c>
    </row>
    <row r="4" spans="1:10" x14ac:dyDescent="0.3">
      <c r="A4" s="111" t="s">
        <v>9</v>
      </c>
      <c r="B4" s="39">
        <v>0</v>
      </c>
      <c r="C4" s="39">
        <v>0</v>
      </c>
      <c r="D4" s="39">
        <v>0</v>
      </c>
      <c r="E4" s="39">
        <v>1</v>
      </c>
      <c r="F4" s="39">
        <v>0</v>
      </c>
      <c r="G4" s="39">
        <v>0</v>
      </c>
      <c r="H4" s="39">
        <v>0</v>
      </c>
      <c r="I4" s="44">
        <v>0</v>
      </c>
      <c r="J4" s="46">
        <f t="shared" ref="J4:J66" si="0">SUM(B4:I4)</f>
        <v>1</v>
      </c>
    </row>
    <row r="5" spans="1:10" x14ac:dyDescent="0.3">
      <c r="A5" s="111" t="s">
        <v>10</v>
      </c>
      <c r="B5" s="39">
        <v>131</v>
      </c>
      <c r="C5" s="39">
        <v>43</v>
      </c>
      <c r="D5" s="39">
        <v>5172</v>
      </c>
      <c r="E5" s="39">
        <v>61</v>
      </c>
      <c r="F5" s="39">
        <v>410</v>
      </c>
      <c r="G5" s="39">
        <v>7299</v>
      </c>
      <c r="H5" s="39">
        <v>8203</v>
      </c>
      <c r="I5" s="44">
        <v>37</v>
      </c>
      <c r="J5" s="46">
        <f t="shared" si="0"/>
        <v>21356</v>
      </c>
    </row>
    <row r="6" spans="1:10" x14ac:dyDescent="0.3">
      <c r="A6" s="111" t="s">
        <v>11</v>
      </c>
      <c r="B6" s="39">
        <v>1</v>
      </c>
      <c r="C6" s="39">
        <v>0</v>
      </c>
      <c r="D6" s="39">
        <v>42</v>
      </c>
      <c r="E6" s="39">
        <v>6</v>
      </c>
      <c r="F6" s="39">
        <v>6</v>
      </c>
      <c r="G6" s="39">
        <v>229</v>
      </c>
      <c r="H6" s="39">
        <v>178</v>
      </c>
      <c r="I6" s="44">
        <v>0</v>
      </c>
      <c r="J6" s="46">
        <f t="shared" si="0"/>
        <v>462</v>
      </c>
    </row>
    <row r="7" spans="1:10" x14ac:dyDescent="0.3">
      <c r="A7" s="111" t="s">
        <v>12</v>
      </c>
      <c r="B7" s="39">
        <v>1</v>
      </c>
      <c r="C7" s="39">
        <v>1</v>
      </c>
      <c r="D7" s="39">
        <v>10</v>
      </c>
      <c r="E7" s="39">
        <v>0</v>
      </c>
      <c r="F7" s="39">
        <v>3</v>
      </c>
      <c r="G7" s="39">
        <v>51</v>
      </c>
      <c r="H7" s="39">
        <v>30</v>
      </c>
      <c r="I7" s="44">
        <v>0</v>
      </c>
      <c r="J7" s="46">
        <f t="shared" si="0"/>
        <v>96</v>
      </c>
    </row>
    <row r="8" spans="1:10" x14ac:dyDescent="0.3">
      <c r="A8" s="111" t="s">
        <v>13</v>
      </c>
      <c r="B8" s="39">
        <v>1</v>
      </c>
      <c r="C8" s="39">
        <v>0</v>
      </c>
      <c r="D8" s="39">
        <v>17</v>
      </c>
      <c r="E8" s="39">
        <v>0</v>
      </c>
      <c r="F8" s="39">
        <v>2</v>
      </c>
      <c r="G8" s="39">
        <v>52</v>
      </c>
      <c r="H8" s="39">
        <v>32</v>
      </c>
      <c r="I8" s="44">
        <v>1</v>
      </c>
      <c r="J8" s="46">
        <f t="shared" si="0"/>
        <v>105</v>
      </c>
    </row>
    <row r="9" spans="1:10" x14ac:dyDescent="0.3">
      <c r="A9" s="111" t="s">
        <v>14</v>
      </c>
      <c r="B9" s="39">
        <v>39</v>
      </c>
      <c r="C9" s="39">
        <v>16</v>
      </c>
      <c r="D9" s="39">
        <v>3116</v>
      </c>
      <c r="E9" s="39">
        <v>37</v>
      </c>
      <c r="F9" s="39">
        <v>201</v>
      </c>
      <c r="G9" s="39">
        <v>2014</v>
      </c>
      <c r="H9" s="39">
        <v>4527</v>
      </c>
      <c r="I9" s="44">
        <v>17</v>
      </c>
      <c r="J9" s="46">
        <f t="shared" si="0"/>
        <v>9967</v>
      </c>
    </row>
    <row r="10" spans="1:10" x14ac:dyDescent="0.3">
      <c r="A10" s="111" t="s">
        <v>15</v>
      </c>
      <c r="B10" s="39">
        <v>17</v>
      </c>
      <c r="C10" s="39">
        <v>1</v>
      </c>
      <c r="D10" s="39">
        <v>404</v>
      </c>
      <c r="E10" s="39">
        <v>7</v>
      </c>
      <c r="F10" s="39">
        <v>48</v>
      </c>
      <c r="G10" s="39">
        <v>857</v>
      </c>
      <c r="H10" s="39">
        <v>1023</v>
      </c>
      <c r="I10" s="44">
        <v>1</v>
      </c>
      <c r="J10" s="46">
        <f t="shared" si="0"/>
        <v>2358</v>
      </c>
    </row>
    <row r="11" spans="1:10" x14ac:dyDescent="0.3">
      <c r="A11" s="111" t="s">
        <v>16</v>
      </c>
      <c r="B11" s="39">
        <v>7</v>
      </c>
      <c r="C11" s="39">
        <v>2</v>
      </c>
      <c r="D11" s="39">
        <v>70</v>
      </c>
      <c r="E11" s="39">
        <v>2</v>
      </c>
      <c r="F11" s="39">
        <v>12</v>
      </c>
      <c r="G11" s="39">
        <v>199</v>
      </c>
      <c r="H11" s="39">
        <v>227</v>
      </c>
      <c r="I11" s="44">
        <v>0</v>
      </c>
      <c r="J11" s="46">
        <f t="shared" si="0"/>
        <v>519</v>
      </c>
    </row>
    <row r="12" spans="1:10" x14ac:dyDescent="0.3">
      <c r="A12" s="111" t="s">
        <v>17</v>
      </c>
      <c r="B12" s="39">
        <v>0</v>
      </c>
      <c r="C12" s="39">
        <v>0</v>
      </c>
      <c r="D12" s="39">
        <v>2</v>
      </c>
      <c r="E12" s="39">
        <v>0</v>
      </c>
      <c r="F12" s="39">
        <v>0</v>
      </c>
      <c r="G12" s="39">
        <v>33</v>
      </c>
      <c r="H12" s="39">
        <v>13</v>
      </c>
      <c r="I12" s="44">
        <v>0</v>
      </c>
      <c r="J12" s="46">
        <f t="shared" si="0"/>
        <v>48</v>
      </c>
    </row>
    <row r="13" spans="1:10" x14ac:dyDescent="0.3">
      <c r="A13" s="111" t="s">
        <v>18</v>
      </c>
      <c r="B13" s="39">
        <v>2</v>
      </c>
      <c r="C13" s="39">
        <v>0</v>
      </c>
      <c r="D13" s="39">
        <v>65</v>
      </c>
      <c r="E13" s="39">
        <v>3</v>
      </c>
      <c r="F13" s="39">
        <v>15</v>
      </c>
      <c r="G13" s="39">
        <v>170</v>
      </c>
      <c r="H13" s="39">
        <v>173</v>
      </c>
      <c r="I13" s="44">
        <v>0</v>
      </c>
      <c r="J13" s="46">
        <f t="shared" si="0"/>
        <v>428</v>
      </c>
    </row>
    <row r="14" spans="1:10" x14ac:dyDescent="0.3">
      <c r="A14" s="111" t="s">
        <v>19</v>
      </c>
      <c r="B14" s="39">
        <v>2</v>
      </c>
      <c r="C14" s="39">
        <v>0</v>
      </c>
      <c r="D14" s="39">
        <v>13</v>
      </c>
      <c r="E14" s="39">
        <v>0</v>
      </c>
      <c r="F14" s="39">
        <v>0</v>
      </c>
      <c r="G14" s="39">
        <v>31</v>
      </c>
      <c r="H14" s="39">
        <v>24</v>
      </c>
      <c r="I14" s="44">
        <v>0</v>
      </c>
      <c r="J14" s="46">
        <f t="shared" si="0"/>
        <v>70</v>
      </c>
    </row>
    <row r="15" spans="1:10" x14ac:dyDescent="0.3">
      <c r="A15" s="111" t="s">
        <v>20</v>
      </c>
      <c r="B15" s="39">
        <v>1</v>
      </c>
      <c r="C15" s="39">
        <v>0</v>
      </c>
      <c r="D15" s="39">
        <v>17</v>
      </c>
      <c r="E15" s="39">
        <v>1</v>
      </c>
      <c r="F15" s="39">
        <v>2</v>
      </c>
      <c r="G15" s="39">
        <v>22</v>
      </c>
      <c r="H15" s="39">
        <v>22</v>
      </c>
      <c r="I15" s="44">
        <v>0</v>
      </c>
      <c r="J15" s="46">
        <f t="shared" si="0"/>
        <v>65</v>
      </c>
    </row>
    <row r="16" spans="1:10" x14ac:dyDescent="0.3">
      <c r="A16" s="111" t="s">
        <v>21</v>
      </c>
      <c r="B16" s="39">
        <v>0</v>
      </c>
      <c r="C16" s="39">
        <v>0</v>
      </c>
      <c r="D16" s="39">
        <v>1</v>
      </c>
      <c r="E16" s="39">
        <v>0</v>
      </c>
      <c r="F16" s="39">
        <v>0</v>
      </c>
      <c r="G16" s="39">
        <v>10</v>
      </c>
      <c r="H16" s="39">
        <v>3</v>
      </c>
      <c r="I16" s="44">
        <v>1</v>
      </c>
      <c r="J16" s="46">
        <f t="shared" si="0"/>
        <v>15</v>
      </c>
    </row>
    <row r="17" spans="1:10" x14ac:dyDescent="0.3">
      <c r="A17" s="111" t="s">
        <v>22</v>
      </c>
      <c r="B17" s="39">
        <v>3</v>
      </c>
      <c r="C17" s="39">
        <v>0</v>
      </c>
      <c r="D17" s="39">
        <v>18</v>
      </c>
      <c r="E17" s="39">
        <v>0</v>
      </c>
      <c r="F17" s="39">
        <v>1</v>
      </c>
      <c r="G17" s="39">
        <v>122</v>
      </c>
      <c r="H17" s="39">
        <v>63</v>
      </c>
      <c r="I17" s="44">
        <v>0</v>
      </c>
      <c r="J17" s="46">
        <f t="shared" si="0"/>
        <v>207</v>
      </c>
    </row>
    <row r="18" spans="1:10" x14ac:dyDescent="0.3">
      <c r="A18" s="111" t="s">
        <v>23</v>
      </c>
      <c r="B18" s="39">
        <v>15</v>
      </c>
      <c r="C18" s="39">
        <v>1</v>
      </c>
      <c r="D18" s="39">
        <v>95</v>
      </c>
      <c r="E18" s="39">
        <v>3</v>
      </c>
      <c r="F18" s="39">
        <v>19</v>
      </c>
      <c r="G18" s="39">
        <v>705</v>
      </c>
      <c r="H18" s="39">
        <v>429</v>
      </c>
      <c r="I18" s="44">
        <v>0</v>
      </c>
      <c r="J18" s="46">
        <f t="shared" si="0"/>
        <v>1267</v>
      </c>
    </row>
    <row r="19" spans="1:10" x14ac:dyDescent="0.3">
      <c r="A19" s="111" t="s">
        <v>24</v>
      </c>
      <c r="B19" s="39">
        <v>96</v>
      </c>
      <c r="C19" s="39">
        <v>73</v>
      </c>
      <c r="D19" s="39">
        <v>7295</v>
      </c>
      <c r="E19" s="39">
        <v>85</v>
      </c>
      <c r="F19" s="39">
        <v>446</v>
      </c>
      <c r="G19" s="39">
        <v>3970</v>
      </c>
      <c r="H19" s="39">
        <v>8296</v>
      </c>
      <c r="I19" s="44">
        <v>67</v>
      </c>
      <c r="J19" s="46">
        <f t="shared" si="0"/>
        <v>20328</v>
      </c>
    </row>
    <row r="20" spans="1:10" x14ac:dyDescent="0.3">
      <c r="A20" s="111" t="s">
        <v>25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44">
        <v>0</v>
      </c>
      <c r="J20" s="46">
        <f t="shared" si="0"/>
        <v>0</v>
      </c>
    </row>
    <row r="21" spans="1:10" x14ac:dyDescent="0.3">
      <c r="A21" s="111" t="s">
        <v>26</v>
      </c>
      <c r="B21" s="39">
        <v>42</v>
      </c>
      <c r="C21" s="39">
        <v>12</v>
      </c>
      <c r="D21" s="39">
        <v>1196</v>
      </c>
      <c r="E21" s="39">
        <v>16</v>
      </c>
      <c r="F21" s="39">
        <v>218</v>
      </c>
      <c r="G21" s="39">
        <v>5432</v>
      </c>
      <c r="H21" s="39">
        <v>4172</v>
      </c>
      <c r="I21" s="44">
        <v>9</v>
      </c>
      <c r="J21" s="46">
        <f t="shared" si="0"/>
        <v>11097</v>
      </c>
    </row>
    <row r="22" spans="1:10" x14ac:dyDescent="0.3">
      <c r="A22" s="111" t="s">
        <v>27</v>
      </c>
      <c r="B22" s="39">
        <v>10</v>
      </c>
      <c r="C22" s="39">
        <v>7</v>
      </c>
      <c r="D22" s="39">
        <v>317</v>
      </c>
      <c r="E22" s="39">
        <v>4</v>
      </c>
      <c r="F22" s="39">
        <v>31</v>
      </c>
      <c r="G22" s="39">
        <v>382</v>
      </c>
      <c r="H22" s="39">
        <v>692</v>
      </c>
      <c r="I22" s="44">
        <v>3</v>
      </c>
      <c r="J22" s="46">
        <f t="shared" si="0"/>
        <v>1446</v>
      </c>
    </row>
    <row r="23" spans="1:10" x14ac:dyDescent="0.3">
      <c r="A23" s="111" t="s">
        <v>28</v>
      </c>
      <c r="B23" s="39">
        <v>186</v>
      </c>
      <c r="C23" s="39">
        <v>32</v>
      </c>
      <c r="D23" s="39">
        <v>3430</v>
      </c>
      <c r="E23" s="39">
        <v>67</v>
      </c>
      <c r="F23" s="39">
        <v>629</v>
      </c>
      <c r="G23" s="39">
        <v>10221</v>
      </c>
      <c r="H23" s="39">
        <v>9025</v>
      </c>
      <c r="I23" s="44">
        <v>46</v>
      </c>
      <c r="J23" s="46">
        <f t="shared" si="0"/>
        <v>23636</v>
      </c>
    </row>
    <row r="24" spans="1:10" x14ac:dyDescent="0.3">
      <c r="A24" s="111" t="s">
        <v>29</v>
      </c>
      <c r="B24" s="39">
        <v>10</v>
      </c>
      <c r="C24" s="39">
        <v>0</v>
      </c>
      <c r="D24" s="39">
        <v>38</v>
      </c>
      <c r="E24" s="39">
        <v>0</v>
      </c>
      <c r="F24" s="39">
        <v>18</v>
      </c>
      <c r="G24" s="39">
        <v>587</v>
      </c>
      <c r="H24" s="39">
        <v>305</v>
      </c>
      <c r="I24" s="44">
        <v>1</v>
      </c>
      <c r="J24" s="46">
        <f t="shared" si="0"/>
        <v>959</v>
      </c>
    </row>
    <row r="25" spans="1:10" x14ac:dyDescent="0.3">
      <c r="A25" s="111" t="s">
        <v>30</v>
      </c>
      <c r="B25" s="39">
        <v>17</v>
      </c>
      <c r="C25" s="39">
        <v>1</v>
      </c>
      <c r="D25" s="39">
        <v>136</v>
      </c>
      <c r="E25" s="39">
        <v>1</v>
      </c>
      <c r="F25" s="39">
        <v>36</v>
      </c>
      <c r="G25" s="39">
        <v>880</v>
      </c>
      <c r="H25" s="39">
        <v>568</v>
      </c>
      <c r="I25" s="44">
        <v>5</v>
      </c>
      <c r="J25" s="46">
        <f t="shared" si="0"/>
        <v>1644</v>
      </c>
    </row>
    <row r="26" spans="1:10" x14ac:dyDescent="0.3">
      <c r="A26" s="111" t="s">
        <v>31</v>
      </c>
      <c r="B26" s="39">
        <v>15</v>
      </c>
      <c r="C26" s="39">
        <v>5</v>
      </c>
      <c r="D26" s="39">
        <v>239</v>
      </c>
      <c r="E26" s="39">
        <v>5</v>
      </c>
      <c r="F26" s="39">
        <v>43</v>
      </c>
      <c r="G26" s="39">
        <v>684</v>
      </c>
      <c r="H26" s="39">
        <v>706</v>
      </c>
      <c r="I26" s="44">
        <v>2</v>
      </c>
      <c r="J26" s="46">
        <f t="shared" si="0"/>
        <v>1699</v>
      </c>
    </row>
    <row r="27" spans="1:10" x14ac:dyDescent="0.3">
      <c r="A27" s="111" t="s">
        <v>32</v>
      </c>
      <c r="B27" s="39">
        <v>2</v>
      </c>
      <c r="C27" s="39">
        <v>0</v>
      </c>
      <c r="D27" s="39">
        <v>48</v>
      </c>
      <c r="E27" s="39">
        <v>0</v>
      </c>
      <c r="F27" s="39">
        <v>9</v>
      </c>
      <c r="G27" s="39">
        <v>131</v>
      </c>
      <c r="H27" s="39">
        <v>137</v>
      </c>
      <c r="I27" s="44">
        <v>0</v>
      </c>
      <c r="J27" s="46">
        <f t="shared" si="0"/>
        <v>327</v>
      </c>
    </row>
    <row r="28" spans="1:10" x14ac:dyDescent="0.3">
      <c r="A28" s="111" t="s">
        <v>33</v>
      </c>
      <c r="B28" s="39">
        <v>8</v>
      </c>
      <c r="C28" s="39">
        <v>0</v>
      </c>
      <c r="D28" s="39">
        <v>64</v>
      </c>
      <c r="E28" s="39">
        <v>0</v>
      </c>
      <c r="F28" s="39">
        <v>11</v>
      </c>
      <c r="G28" s="39">
        <v>173</v>
      </c>
      <c r="H28" s="39">
        <v>244</v>
      </c>
      <c r="I28" s="44">
        <v>0</v>
      </c>
      <c r="J28" s="46">
        <f t="shared" si="0"/>
        <v>500</v>
      </c>
    </row>
    <row r="29" spans="1:10" x14ac:dyDescent="0.3">
      <c r="A29" s="111" t="s">
        <v>34</v>
      </c>
      <c r="B29" s="39">
        <v>2</v>
      </c>
      <c r="C29" s="39">
        <v>0</v>
      </c>
      <c r="D29" s="39">
        <v>51</v>
      </c>
      <c r="E29" s="39">
        <v>4</v>
      </c>
      <c r="F29" s="39">
        <v>1</v>
      </c>
      <c r="G29" s="39">
        <v>50</v>
      </c>
      <c r="H29" s="39">
        <v>89</v>
      </c>
      <c r="I29" s="44">
        <v>0</v>
      </c>
      <c r="J29" s="46">
        <f t="shared" si="0"/>
        <v>197</v>
      </c>
    </row>
    <row r="30" spans="1:10" x14ac:dyDescent="0.3">
      <c r="A30" s="111" t="s">
        <v>35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44">
        <v>0</v>
      </c>
      <c r="J30" s="46">
        <f t="shared" si="0"/>
        <v>0</v>
      </c>
    </row>
    <row r="31" spans="1:10" x14ac:dyDescent="0.3">
      <c r="A31" s="111" t="s">
        <v>36</v>
      </c>
      <c r="B31" s="39">
        <v>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44">
        <v>0</v>
      </c>
      <c r="J31" s="46">
        <f t="shared" si="0"/>
        <v>0</v>
      </c>
    </row>
    <row r="32" spans="1:10" x14ac:dyDescent="0.3">
      <c r="A32" s="111" t="s">
        <v>37</v>
      </c>
      <c r="B32" s="39">
        <v>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44">
        <v>0</v>
      </c>
      <c r="J32" s="46">
        <f t="shared" si="0"/>
        <v>0</v>
      </c>
    </row>
    <row r="33" spans="1:10" x14ac:dyDescent="0.3">
      <c r="A33" s="111" t="s">
        <v>38</v>
      </c>
      <c r="B33" s="39">
        <v>123</v>
      </c>
      <c r="C33" s="39">
        <v>23</v>
      </c>
      <c r="D33" s="39">
        <v>3315</v>
      </c>
      <c r="E33" s="39">
        <v>50</v>
      </c>
      <c r="F33" s="39">
        <v>423</v>
      </c>
      <c r="G33" s="39">
        <v>7546</v>
      </c>
      <c r="H33" s="39">
        <v>7915</v>
      </c>
      <c r="I33" s="44">
        <v>36</v>
      </c>
      <c r="J33" s="46">
        <f t="shared" si="0"/>
        <v>19431</v>
      </c>
    </row>
    <row r="34" spans="1:10" x14ac:dyDescent="0.3">
      <c r="A34" s="111" t="s">
        <v>39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1</v>
      </c>
      <c r="H34" s="39">
        <v>0</v>
      </c>
      <c r="I34" s="44">
        <v>0</v>
      </c>
      <c r="J34" s="46">
        <f t="shared" si="0"/>
        <v>1</v>
      </c>
    </row>
    <row r="35" spans="1:10" x14ac:dyDescent="0.3">
      <c r="A35" s="111" t="s">
        <v>40</v>
      </c>
      <c r="B35" s="39">
        <v>0</v>
      </c>
      <c r="C35" s="39">
        <v>0</v>
      </c>
      <c r="D35" s="39">
        <v>18</v>
      </c>
      <c r="E35" s="39">
        <v>0</v>
      </c>
      <c r="F35" s="39">
        <v>3</v>
      </c>
      <c r="G35" s="39">
        <v>102</v>
      </c>
      <c r="H35" s="39">
        <v>60</v>
      </c>
      <c r="I35" s="44">
        <v>0</v>
      </c>
      <c r="J35" s="46">
        <f t="shared" si="0"/>
        <v>183</v>
      </c>
    </row>
    <row r="36" spans="1:10" x14ac:dyDescent="0.3">
      <c r="A36" s="111" t="s">
        <v>41</v>
      </c>
      <c r="B36" s="39">
        <v>12</v>
      </c>
      <c r="C36" s="39">
        <v>8</v>
      </c>
      <c r="D36" s="39">
        <v>496</v>
      </c>
      <c r="E36" s="39">
        <v>17</v>
      </c>
      <c r="F36" s="39">
        <v>57</v>
      </c>
      <c r="G36" s="39">
        <v>989</v>
      </c>
      <c r="H36" s="39">
        <v>974</v>
      </c>
      <c r="I36" s="44">
        <v>8</v>
      </c>
      <c r="J36" s="46">
        <f t="shared" si="0"/>
        <v>2561</v>
      </c>
    </row>
    <row r="37" spans="1:10" x14ac:dyDescent="0.3">
      <c r="A37" s="111" t="s">
        <v>42</v>
      </c>
      <c r="B37" s="39">
        <v>1</v>
      </c>
      <c r="C37" s="39">
        <v>0</v>
      </c>
      <c r="D37" s="39">
        <v>138</v>
      </c>
      <c r="E37" s="39">
        <v>3</v>
      </c>
      <c r="F37" s="39">
        <v>11</v>
      </c>
      <c r="G37" s="39">
        <v>126</v>
      </c>
      <c r="H37" s="39">
        <v>213</v>
      </c>
      <c r="I37" s="44">
        <v>1</v>
      </c>
      <c r="J37" s="46">
        <f t="shared" si="0"/>
        <v>493</v>
      </c>
    </row>
    <row r="38" spans="1:10" x14ac:dyDescent="0.3">
      <c r="A38" s="111" t="s">
        <v>43</v>
      </c>
      <c r="B38" s="39">
        <v>75</v>
      </c>
      <c r="C38" s="39">
        <v>16</v>
      </c>
      <c r="D38" s="39">
        <v>2324</v>
      </c>
      <c r="E38" s="39">
        <v>40</v>
      </c>
      <c r="F38" s="39">
        <v>260</v>
      </c>
      <c r="G38" s="39">
        <v>4575</v>
      </c>
      <c r="H38" s="39">
        <v>5254</v>
      </c>
      <c r="I38" s="44">
        <v>22</v>
      </c>
      <c r="J38" s="46">
        <f t="shared" si="0"/>
        <v>12566</v>
      </c>
    </row>
    <row r="39" spans="1:10" x14ac:dyDescent="0.3">
      <c r="A39" s="111" t="s">
        <v>44</v>
      </c>
      <c r="B39" s="39">
        <v>5</v>
      </c>
      <c r="C39" s="39">
        <v>1</v>
      </c>
      <c r="D39" s="39">
        <v>72</v>
      </c>
      <c r="E39" s="39">
        <v>0</v>
      </c>
      <c r="F39" s="39">
        <v>8</v>
      </c>
      <c r="G39" s="39">
        <v>173</v>
      </c>
      <c r="H39" s="39">
        <v>109</v>
      </c>
      <c r="I39" s="44">
        <v>0</v>
      </c>
      <c r="J39" s="46">
        <f t="shared" si="0"/>
        <v>368</v>
      </c>
    </row>
    <row r="40" spans="1:10" x14ac:dyDescent="0.3">
      <c r="A40" s="111" t="s">
        <v>45</v>
      </c>
      <c r="B40" s="39">
        <v>0</v>
      </c>
      <c r="C40" s="39">
        <v>0</v>
      </c>
      <c r="D40" s="39">
        <v>9</v>
      </c>
      <c r="E40" s="39">
        <v>0</v>
      </c>
      <c r="F40" s="39">
        <v>1</v>
      </c>
      <c r="G40" s="39">
        <v>56</v>
      </c>
      <c r="H40" s="39">
        <v>20</v>
      </c>
      <c r="I40" s="44">
        <v>0</v>
      </c>
      <c r="J40" s="46">
        <f t="shared" si="0"/>
        <v>86</v>
      </c>
    </row>
    <row r="41" spans="1:10" x14ac:dyDescent="0.3">
      <c r="A41" s="111" t="s">
        <v>46</v>
      </c>
      <c r="B41" s="39">
        <v>1</v>
      </c>
      <c r="C41" s="39">
        <v>1</v>
      </c>
      <c r="D41" s="39">
        <v>29</v>
      </c>
      <c r="E41" s="39">
        <v>0</v>
      </c>
      <c r="F41" s="39">
        <v>10</v>
      </c>
      <c r="G41" s="39">
        <v>175</v>
      </c>
      <c r="H41" s="39">
        <v>144</v>
      </c>
      <c r="I41" s="44">
        <v>2</v>
      </c>
      <c r="J41" s="46">
        <f t="shared" si="0"/>
        <v>362</v>
      </c>
    </row>
    <row r="42" spans="1:10" x14ac:dyDescent="0.3">
      <c r="A42" s="111" t="s">
        <v>47</v>
      </c>
      <c r="B42" s="39">
        <v>51</v>
      </c>
      <c r="C42" s="39">
        <v>8</v>
      </c>
      <c r="D42" s="39">
        <v>700</v>
      </c>
      <c r="E42" s="39">
        <v>27</v>
      </c>
      <c r="F42" s="39">
        <v>128</v>
      </c>
      <c r="G42" s="39">
        <v>4317</v>
      </c>
      <c r="H42" s="39">
        <v>2955</v>
      </c>
      <c r="I42" s="44">
        <v>11</v>
      </c>
      <c r="J42" s="46">
        <f t="shared" si="0"/>
        <v>8197</v>
      </c>
    </row>
    <row r="43" spans="1:10" x14ac:dyDescent="0.3">
      <c r="A43" s="111" t="s">
        <v>48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44">
        <v>0</v>
      </c>
      <c r="J43" s="46">
        <f t="shared" si="0"/>
        <v>0</v>
      </c>
    </row>
    <row r="44" spans="1:10" x14ac:dyDescent="0.3">
      <c r="A44" s="111" t="s">
        <v>49</v>
      </c>
      <c r="B44" s="39">
        <v>6</v>
      </c>
      <c r="C44" s="39">
        <v>0</v>
      </c>
      <c r="D44" s="39">
        <v>43</v>
      </c>
      <c r="E44" s="39">
        <v>1</v>
      </c>
      <c r="F44" s="39">
        <v>5</v>
      </c>
      <c r="G44" s="39">
        <v>325</v>
      </c>
      <c r="H44" s="39">
        <v>212</v>
      </c>
      <c r="I44" s="44">
        <v>0</v>
      </c>
      <c r="J44" s="46">
        <f t="shared" si="0"/>
        <v>592</v>
      </c>
    </row>
    <row r="45" spans="1:10" x14ac:dyDescent="0.3">
      <c r="A45" s="111" t="s">
        <v>50</v>
      </c>
      <c r="B45" s="39">
        <v>0</v>
      </c>
      <c r="C45" s="39">
        <v>0</v>
      </c>
      <c r="D45" s="39">
        <v>8</v>
      </c>
      <c r="E45" s="39">
        <v>0</v>
      </c>
      <c r="F45" s="39">
        <v>4</v>
      </c>
      <c r="G45" s="39">
        <v>26</v>
      </c>
      <c r="H45" s="39">
        <v>33</v>
      </c>
      <c r="I45" s="44">
        <v>0</v>
      </c>
      <c r="J45" s="46">
        <f t="shared" si="0"/>
        <v>71</v>
      </c>
    </row>
    <row r="46" spans="1:10" x14ac:dyDescent="0.3">
      <c r="A46" s="111" t="s">
        <v>51</v>
      </c>
      <c r="B46" s="39">
        <v>18</v>
      </c>
      <c r="C46" s="39">
        <v>3</v>
      </c>
      <c r="D46" s="39">
        <v>160</v>
      </c>
      <c r="E46" s="39">
        <v>1</v>
      </c>
      <c r="F46" s="39">
        <v>26</v>
      </c>
      <c r="G46" s="39">
        <v>1025</v>
      </c>
      <c r="H46" s="39">
        <v>594</v>
      </c>
      <c r="I46" s="44">
        <v>0</v>
      </c>
      <c r="J46" s="46">
        <f t="shared" si="0"/>
        <v>1827</v>
      </c>
    </row>
    <row r="47" spans="1:10" x14ac:dyDescent="0.3">
      <c r="A47" s="111" t="s">
        <v>52</v>
      </c>
      <c r="B47" s="39">
        <v>10</v>
      </c>
      <c r="C47" s="39">
        <v>8</v>
      </c>
      <c r="D47" s="39">
        <v>154</v>
      </c>
      <c r="E47" s="39">
        <v>1</v>
      </c>
      <c r="F47" s="39">
        <v>11</v>
      </c>
      <c r="G47" s="39">
        <v>446</v>
      </c>
      <c r="H47" s="39">
        <v>337</v>
      </c>
      <c r="I47" s="44">
        <v>0</v>
      </c>
      <c r="J47" s="46">
        <f t="shared" si="0"/>
        <v>967</v>
      </c>
    </row>
    <row r="48" spans="1:10" x14ac:dyDescent="0.3">
      <c r="A48" s="111" t="s">
        <v>53</v>
      </c>
      <c r="B48" s="39">
        <v>8</v>
      </c>
      <c r="C48" s="39">
        <v>0</v>
      </c>
      <c r="D48" s="39">
        <v>58</v>
      </c>
      <c r="E48" s="39">
        <v>1</v>
      </c>
      <c r="F48" s="39">
        <v>6</v>
      </c>
      <c r="G48" s="39">
        <v>132</v>
      </c>
      <c r="H48" s="39">
        <v>109</v>
      </c>
      <c r="I48" s="44">
        <v>2</v>
      </c>
      <c r="J48" s="46">
        <f t="shared" si="0"/>
        <v>316</v>
      </c>
    </row>
    <row r="49" spans="1:10" x14ac:dyDescent="0.3">
      <c r="A49" s="111" t="s">
        <v>54</v>
      </c>
      <c r="B49" s="39">
        <v>0</v>
      </c>
      <c r="C49" s="39">
        <v>0</v>
      </c>
      <c r="D49" s="39">
        <v>18</v>
      </c>
      <c r="E49" s="39">
        <v>1</v>
      </c>
      <c r="F49" s="39">
        <v>2</v>
      </c>
      <c r="G49" s="39">
        <v>47</v>
      </c>
      <c r="H49" s="39">
        <v>61</v>
      </c>
      <c r="I49" s="44">
        <v>0</v>
      </c>
      <c r="J49" s="46">
        <f t="shared" si="0"/>
        <v>129</v>
      </c>
    </row>
    <row r="50" spans="1:10" x14ac:dyDescent="0.3">
      <c r="A50" s="111" t="s">
        <v>55</v>
      </c>
      <c r="B50" s="39">
        <v>15</v>
      </c>
      <c r="C50" s="39">
        <v>0</v>
      </c>
      <c r="D50" s="39">
        <v>75</v>
      </c>
      <c r="E50" s="39">
        <v>2</v>
      </c>
      <c r="F50" s="39">
        <v>22</v>
      </c>
      <c r="G50" s="39">
        <v>348</v>
      </c>
      <c r="H50" s="39">
        <v>246</v>
      </c>
      <c r="I50" s="44">
        <v>0</v>
      </c>
      <c r="J50" s="46">
        <f t="shared" si="0"/>
        <v>708</v>
      </c>
    </row>
    <row r="51" spans="1:10" x14ac:dyDescent="0.3">
      <c r="A51" s="111" t="s">
        <v>56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44">
        <v>0</v>
      </c>
      <c r="J51" s="46">
        <f t="shared" si="0"/>
        <v>0</v>
      </c>
    </row>
    <row r="52" spans="1:10" x14ac:dyDescent="0.3">
      <c r="A52" s="111" t="s">
        <v>57</v>
      </c>
      <c r="B52" s="39">
        <v>3</v>
      </c>
      <c r="C52" s="39">
        <v>0</v>
      </c>
      <c r="D52" s="39">
        <v>268</v>
      </c>
      <c r="E52" s="39">
        <v>3</v>
      </c>
      <c r="F52" s="39">
        <v>28</v>
      </c>
      <c r="G52" s="39">
        <v>204</v>
      </c>
      <c r="H52" s="39">
        <v>433</v>
      </c>
      <c r="I52" s="44">
        <v>0</v>
      </c>
      <c r="J52" s="46">
        <f t="shared" si="0"/>
        <v>939</v>
      </c>
    </row>
    <row r="53" spans="1:10" x14ac:dyDescent="0.3">
      <c r="A53" s="111" t="s">
        <v>58</v>
      </c>
      <c r="B53" s="39">
        <v>0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44">
        <v>0</v>
      </c>
      <c r="J53" s="46">
        <f t="shared" si="0"/>
        <v>0</v>
      </c>
    </row>
    <row r="54" spans="1:10" x14ac:dyDescent="0.3">
      <c r="A54" s="111" t="s">
        <v>59</v>
      </c>
      <c r="B54" s="39">
        <v>37</v>
      </c>
      <c r="C54" s="39">
        <v>4</v>
      </c>
      <c r="D54" s="39">
        <v>876</v>
      </c>
      <c r="E54" s="39">
        <v>14</v>
      </c>
      <c r="F54" s="39">
        <v>67</v>
      </c>
      <c r="G54" s="39">
        <v>1621</v>
      </c>
      <c r="H54" s="39">
        <v>1614</v>
      </c>
      <c r="I54" s="44">
        <v>4</v>
      </c>
      <c r="J54" s="46">
        <f t="shared" si="0"/>
        <v>4237</v>
      </c>
    </row>
    <row r="55" spans="1:10" x14ac:dyDescent="0.3">
      <c r="A55" s="111" t="s">
        <v>60</v>
      </c>
      <c r="B55" s="39">
        <v>1</v>
      </c>
      <c r="C55" s="39">
        <v>0</v>
      </c>
      <c r="D55" s="39">
        <v>7</v>
      </c>
      <c r="E55" s="39">
        <v>0</v>
      </c>
      <c r="F55" s="39">
        <v>1</v>
      </c>
      <c r="G55" s="39">
        <v>125</v>
      </c>
      <c r="H55" s="39">
        <v>54</v>
      </c>
      <c r="I55" s="44">
        <v>0</v>
      </c>
      <c r="J55" s="46">
        <f t="shared" si="0"/>
        <v>188</v>
      </c>
    </row>
    <row r="56" spans="1:10" x14ac:dyDescent="0.3">
      <c r="A56" s="111" t="s">
        <v>61</v>
      </c>
      <c r="B56" s="39">
        <v>6</v>
      </c>
      <c r="C56" s="39">
        <v>0</v>
      </c>
      <c r="D56" s="39">
        <v>54</v>
      </c>
      <c r="E56" s="39">
        <v>1</v>
      </c>
      <c r="F56" s="39">
        <v>6</v>
      </c>
      <c r="G56" s="39">
        <v>146</v>
      </c>
      <c r="H56" s="39">
        <v>121</v>
      </c>
      <c r="I56" s="44">
        <v>0</v>
      </c>
      <c r="J56" s="46">
        <f t="shared" si="0"/>
        <v>334</v>
      </c>
    </row>
    <row r="57" spans="1:10" x14ac:dyDescent="0.3">
      <c r="A57" s="111" t="s">
        <v>62</v>
      </c>
      <c r="B57" s="39">
        <v>9</v>
      </c>
      <c r="C57" s="39">
        <v>0</v>
      </c>
      <c r="D57" s="39">
        <v>123</v>
      </c>
      <c r="E57" s="39">
        <v>2</v>
      </c>
      <c r="F57" s="39">
        <v>19</v>
      </c>
      <c r="G57" s="39">
        <v>251</v>
      </c>
      <c r="H57" s="39">
        <v>326</v>
      </c>
      <c r="I57" s="44">
        <v>1</v>
      </c>
      <c r="J57" s="46">
        <f t="shared" si="0"/>
        <v>731</v>
      </c>
    </row>
    <row r="58" spans="1:10" x14ac:dyDescent="0.3">
      <c r="A58" s="111" t="s">
        <v>63</v>
      </c>
      <c r="B58" s="39">
        <v>4</v>
      </c>
      <c r="C58" s="39">
        <v>0</v>
      </c>
      <c r="D58" s="39">
        <v>26</v>
      </c>
      <c r="E58" s="39">
        <v>0</v>
      </c>
      <c r="F58" s="39">
        <v>2</v>
      </c>
      <c r="G58" s="39">
        <v>58</v>
      </c>
      <c r="H58" s="39">
        <v>64</v>
      </c>
      <c r="I58" s="44">
        <v>0</v>
      </c>
      <c r="J58" s="46">
        <f t="shared" si="0"/>
        <v>154</v>
      </c>
    </row>
    <row r="59" spans="1:10" x14ac:dyDescent="0.3">
      <c r="A59" s="111" t="s">
        <v>64</v>
      </c>
      <c r="B59" s="39">
        <v>0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44">
        <v>0</v>
      </c>
      <c r="J59" s="46">
        <f t="shared" si="0"/>
        <v>0</v>
      </c>
    </row>
    <row r="60" spans="1:10" x14ac:dyDescent="0.3">
      <c r="A60" s="111" t="s">
        <v>65</v>
      </c>
      <c r="B60" s="39">
        <v>0</v>
      </c>
      <c r="C60" s="39">
        <v>0</v>
      </c>
      <c r="D60" s="39">
        <v>139</v>
      </c>
      <c r="E60" s="39">
        <v>0</v>
      </c>
      <c r="F60" s="39">
        <v>4</v>
      </c>
      <c r="G60" s="39">
        <v>59</v>
      </c>
      <c r="H60" s="39">
        <v>164</v>
      </c>
      <c r="I60" s="44">
        <v>0</v>
      </c>
      <c r="J60" s="46">
        <f t="shared" si="0"/>
        <v>366</v>
      </c>
    </row>
    <row r="61" spans="1:10" x14ac:dyDescent="0.3">
      <c r="A61" s="111" t="s">
        <v>66</v>
      </c>
      <c r="B61" s="39">
        <v>0</v>
      </c>
      <c r="C61" s="39">
        <v>0</v>
      </c>
      <c r="D61" s="39">
        <v>3</v>
      </c>
      <c r="E61" s="39">
        <v>0</v>
      </c>
      <c r="F61" s="39">
        <v>0</v>
      </c>
      <c r="G61" s="39">
        <v>32</v>
      </c>
      <c r="H61" s="39">
        <v>22</v>
      </c>
      <c r="I61" s="44">
        <v>0</v>
      </c>
      <c r="J61" s="46">
        <f t="shared" si="0"/>
        <v>57</v>
      </c>
    </row>
    <row r="62" spans="1:10" x14ac:dyDescent="0.3">
      <c r="A62" s="111" t="s">
        <v>67</v>
      </c>
      <c r="B62" s="39">
        <v>9</v>
      </c>
      <c r="C62" s="39">
        <v>3</v>
      </c>
      <c r="D62" s="39">
        <v>362</v>
      </c>
      <c r="E62" s="39">
        <v>1</v>
      </c>
      <c r="F62" s="39">
        <v>26</v>
      </c>
      <c r="G62" s="39">
        <v>304</v>
      </c>
      <c r="H62" s="39">
        <v>649</v>
      </c>
      <c r="I62" s="44">
        <v>2</v>
      </c>
      <c r="J62" s="46">
        <f t="shared" si="0"/>
        <v>1356</v>
      </c>
    </row>
    <row r="63" spans="1:10" x14ac:dyDescent="0.3">
      <c r="A63" s="111" t="s">
        <v>68</v>
      </c>
      <c r="B63" s="39">
        <v>14</v>
      </c>
      <c r="C63" s="39">
        <v>2</v>
      </c>
      <c r="D63" s="39">
        <v>97</v>
      </c>
      <c r="E63" s="39">
        <v>1</v>
      </c>
      <c r="F63" s="39">
        <v>29</v>
      </c>
      <c r="G63" s="39">
        <v>846</v>
      </c>
      <c r="H63" s="39">
        <v>466</v>
      </c>
      <c r="I63" s="44">
        <v>1</v>
      </c>
      <c r="J63" s="46">
        <f t="shared" si="0"/>
        <v>1456</v>
      </c>
    </row>
    <row r="64" spans="1:10" x14ac:dyDescent="0.3">
      <c r="A64" s="38" t="s">
        <v>69</v>
      </c>
      <c r="B64" s="39">
        <v>4</v>
      </c>
      <c r="C64" s="39">
        <v>0</v>
      </c>
      <c r="D64" s="39">
        <v>7</v>
      </c>
      <c r="E64" s="39">
        <v>1</v>
      </c>
      <c r="F64" s="39">
        <v>3</v>
      </c>
      <c r="G64" s="39">
        <v>85</v>
      </c>
      <c r="H64" s="39">
        <v>21</v>
      </c>
      <c r="I64" s="44">
        <v>0</v>
      </c>
      <c r="J64" s="46">
        <f t="shared" si="0"/>
        <v>121</v>
      </c>
    </row>
    <row r="65" spans="1:10" x14ac:dyDescent="0.3">
      <c r="A65" s="38" t="s">
        <v>70</v>
      </c>
      <c r="B65" s="39">
        <v>80</v>
      </c>
      <c r="C65" s="39">
        <v>16</v>
      </c>
      <c r="D65" s="39">
        <v>1488</v>
      </c>
      <c r="E65" s="39">
        <v>24</v>
      </c>
      <c r="F65" s="39">
        <v>190</v>
      </c>
      <c r="G65" s="39">
        <v>5724</v>
      </c>
      <c r="H65" s="39">
        <v>4343</v>
      </c>
      <c r="I65" s="44">
        <v>13</v>
      </c>
      <c r="J65" s="46">
        <f t="shared" si="0"/>
        <v>11878</v>
      </c>
    </row>
    <row r="66" spans="1:10" x14ac:dyDescent="0.3">
      <c r="A66" s="38" t="s">
        <v>71</v>
      </c>
      <c r="B66" s="39">
        <v>1</v>
      </c>
      <c r="C66" s="39">
        <v>1</v>
      </c>
      <c r="D66" s="39">
        <v>15</v>
      </c>
      <c r="E66" s="39">
        <v>0</v>
      </c>
      <c r="F66" s="39">
        <v>1</v>
      </c>
      <c r="G66" s="39">
        <v>98</v>
      </c>
      <c r="H66" s="39">
        <v>67</v>
      </c>
      <c r="I66" s="44">
        <v>0</v>
      </c>
      <c r="J66" s="46">
        <f t="shared" si="0"/>
        <v>183</v>
      </c>
    </row>
    <row r="67" spans="1:10" x14ac:dyDescent="0.3">
      <c r="A67" s="40" t="s">
        <v>6</v>
      </c>
      <c r="B67" s="41">
        <f>SUM(B3:B66)</f>
        <v>1230</v>
      </c>
      <c r="C67" s="41">
        <f t="shared" ref="C67:I67" si="1">SUM(C3:C66)</f>
        <v>319</v>
      </c>
      <c r="D67" s="41">
        <f t="shared" si="1"/>
        <v>36065</v>
      </c>
      <c r="E67" s="41">
        <f t="shared" si="1"/>
        <v>528</v>
      </c>
      <c r="F67" s="41">
        <f t="shared" si="1"/>
        <v>3733</v>
      </c>
      <c r="G67" s="41">
        <f t="shared" si="1"/>
        <v>69466</v>
      </c>
      <c r="H67" s="41">
        <f t="shared" si="1"/>
        <v>72109</v>
      </c>
      <c r="I67" s="48">
        <f t="shared" si="1"/>
        <v>331</v>
      </c>
      <c r="J67" s="47">
        <f>SUM(J3:J66)</f>
        <v>183781</v>
      </c>
    </row>
  </sheetData>
  <mergeCells count="1">
    <mergeCell ref="B1:I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Steve Hurlbert (Temporary)</cp:lastModifiedBy>
  <dcterms:created xsi:type="dcterms:W3CDTF">2020-05-18T14:29:23Z</dcterms:created>
  <dcterms:modified xsi:type="dcterms:W3CDTF">2020-11-04T01:32:24Z</dcterms:modified>
</cp:coreProperties>
</file>