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01"/>
  <workbookPr/>
  <mc:AlternateContent xmlns:mc="http://schemas.openxmlformats.org/markup-compatibility/2006">
    <mc:Choice Requires="x15">
      <x15ac:absPath xmlns:x15ac="http://schemas.microsoft.com/office/spreadsheetml/2010/11/ac" url="T:\Public\Business and Licensing\OST\Billy\Accessibility Folder\CCSA ADA PDFs\From SharePoint\OneDrive_2024-02-12\Charities (CCSA)\CCSA Xlsx. Files\2018\"/>
    </mc:Choice>
  </mc:AlternateContent>
  <xr:revisionPtr revIDLastSave="4" documentId="8_{0ECEA24B-F140-4CEE-A9E9-BE059F0160B3}" xr6:coauthVersionLast="47" xr6:coauthVersionMax="47" xr10:uidLastSave="{9FEBF2E5-361D-4E48-93BE-E592C4DEBFDB}"/>
  <bookViews>
    <workbookView xWindow="-28920" yWindow="-120" windowWidth="29040" windowHeight="15720" activeTab="1" xr2:uid="{00000000-000D-0000-FFFF-FFFF00000000}"/>
  </bookViews>
  <sheets>
    <sheet name="Paid Solicitor Summary 2018" sheetId="1" r:id="rId1"/>
    <sheet name="Paid Solicitor Summary minus 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 l="1"/>
  <c r="H61" i="2" l="1"/>
  <c r="G61" i="2"/>
  <c r="F61" i="2"/>
  <c r="D61" i="2"/>
  <c r="C61" i="2"/>
  <c r="E61" i="2" l="1"/>
  <c r="G63" i="1"/>
  <c r="F63" i="1"/>
  <c r="H63" i="1"/>
  <c r="C63" i="1"/>
  <c r="E63" i="1" s="1"/>
</calcChain>
</file>

<file path=xl/sharedStrings.xml><?xml version="1.0" encoding="utf-8"?>
<sst xmlns="http://schemas.openxmlformats.org/spreadsheetml/2006/main" count="382" uniqueCount="154">
  <si>
    <t>Paid Solicitor</t>
  </si>
  <si>
    <t>DBA's</t>
  </si>
  <si>
    <t>Gross Proceeds</t>
  </si>
  <si>
    <t>Net to Charity</t>
  </si>
  <si>
    <t>Overall Percent to Charity</t>
  </si>
  <si>
    <t>Minimum Percent To Charity</t>
  </si>
  <si>
    <t>Maximum Percent To Charity</t>
  </si>
  <si>
    <t>Number of Campaigns</t>
  </si>
  <si>
    <t>Clients</t>
  </si>
  <si>
    <t>33 MILES TOURING, INC.   Reg. No. 20183009053   6520 COX RD.   COLLEGE GROVE, TN 37046   6152960224</t>
  </si>
  <si>
    <t>N/A</t>
  </si>
  <si>
    <t>FOOD FOR THE HUNGRY INC., WORLD VISION INC.</t>
  </si>
  <si>
    <t>APOGEE RETAIL, LLC   Reg. No. 20073002401   11400 SE 6TH STREET, #220   BELLEVUE, WA 98004   425-462-1515</t>
  </si>
  <si>
    <t>UNIQUE THRIFT STORE</t>
  </si>
  <si>
    <t>LUPUS FOUNDATION OF COLORADO INC.</t>
  </si>
  <si>
    <t>ARIA COMMUNICATIONS CORPORATION   Reg. No. 20023003236   717 WEST ST. GERMAIN STREET   ST. CLOUD, MN 56301   320-259-5206</t>
  </si>
  <si>
    <t>D/B/A SUPPORT SERVICES</t>
  </si>
  <si>
    <t>ACTIONAID U.S.A., ALPHA GAMMA DELTA FOUNDATION INC., ALPHA KAPPA PSI FOUNDATION INC., AMERICAN CIVIL LIBERTIES UNION INC., BREAD FOR THE WORLD INC., COLORADO MUSEUM OF NATURAL HISTORY, DELTA UPSILON EDUCATIONAL FOUNDATION, FOUNDATION FOR NATIONAL PROGRESS, KAPPA KAPPA GAMMA FOUNDATION, LAMBDA CHI ALPHA EDUCATIONAL FOUNDATION INC., LUTHERAN WORLD RELIEF, MITCHELL HAMLINE SCHOOL OF LAW, NATIONAL PSORIASIS FOUNDATION, THE EDUCATIONAL FOUNDATION OF ALPHA GAMMA RHO, THE ENDOWMENT FUND OF THE PHI KAPPA PSI FRATERNITY, THE PHI KAPPA TAU FOUNDATION, THE UNION OF CONCERNED SCIENTISTS INC.</t>
  </si>
  <si>
    <t>ASSOCIATED COMMUNITY SERVICES, INC.   Reg. No. 20043002462   23800 W. TEN MILE ROAD, SUITE 200   SOUTHFIELD, MI 48033   248-352-2600</t>
  </si>
  <si>
    <t>AC SERVICES</t>
  </si>
  <si>
    <t>AMERICAN CHILDREN'S CANCER FOUNDATION INC., AUTISM SPECTRUM DISORDER FOUNDATION INC., CANCER RECOVERY FOUNDATION INTERNATIONAL INC., CHILDREN'S LEUKEMIA RESEARCH ASSOCIATION INC., FIREFIGHTERS CHARITABLE FOUNDATION INC., HOMES FOR VETERANS, THE BREAST CANCER CHARITIES OF AMERICA INC., THE ORGAN DONATION AND TRANSPLANT ASSOCIATION OF AMERICA, UNITED BREAST CANCER FOUNDATION, UNITED CANCER SUPPORT FOUNDATION, VETERANS SUPPORT FOUNDATION</t>
  </si>
  <si>
    <t>AUTOMOTIVE RECOVERY SERVICES, INC   Reg. No. 20083003137   2 WESTBROOK CORPORATE CENTER   WESTCHESTER, IL 60154   916-802-3924</t>
  </si>
  <si>
    <t>INSURANCE AUTO AUCTIONS</t>
  </si>
  <si>
    <t>ALIE FOUNDATION INC., AMERICAN TRANSPLANT FOUNDATION, ART FROM ASHES INC., MEALS ON WHEELS OF BOULDER INC., NATIONAL VETERANS SERVICES FUND INC., OUT BOULDER, PLANNED PARENTHOOD OF THE ROCKY MOUNTAINS INC., THE HUMANE SOCIETY OF THE UNITED STATES, TIMBERLINE ADULT DAY SERVICES INC.</t>
  </si>
  <si>
    <t>CAPITAL STRATEGIES   Reg. No. 20153019381   13900 OLD HARBOR LANE   MARINA DEL REY, CA 90292   3103452668</t>
  </si>
  <si>
    <t>EVERYTOWN FOR GUN SAFETY ACTION FUND INC., EVERYTOWN FOR GUN SAFETY SUPPORT FUND INC.</t>
  </si>
  <si>
    <t>CAPITOL RESOURCES, INC.   Reg. No. 20093000202   109 WEST FRONT STREET   BROOKLYN, IA 52211   641-522-4645</t>
  </si>
  <si>
    <t>CAMPAIGN HEADQUARTERS</t>
  </si>
  <si>
    <t>CARE NET, SUSAN B. ANTHONY LIST INC., TEA PARTY PATRIOTS INC.</t>
  </si>
  <si>
    <t>CAUSEWORX, INC.   Reg. No. 20153026928   2 MCNAMARA CT.   AJAX,  L1T 4W6   416-999-2335</t>
  </si>
  <si>
    <t>INTERNATIONAL FELLOWSHIP OF CHRISTIANS &amp; JEWS INC.</t>
  </si>
  <si>
    <t>CHARITY APPEAL, LLC   Reg. No. 20163018107   204 WEST SPEAR STREET #3593   CARSON CITY, NV 89703   877-280-6445</t>
  </si>
  <si>
    <t>CAL</t>
  </si>
  <si>
    <t>THE AMERICANS CHILDREN'S SOCIETY</t>
  </si>
  <si>
    <t>COINSTAR ASSET HOLDINGS, LLC   Reg. No. 20053003657   1800 114TH AVE. SE   BELLEVUE, WA 98004   425-943-8251</t>
  </si>
  <si>
    <t>CHILDREN'S MIRACLE NETWORK, FEEDING AMERICA, THE HUMANE SOCIETY OF THE UNITED STATES, THE LEUKEMIA &amp; LYMPHOMA SOCIETY, THE SAFEWAY FOUNDATION, UNITED STATES FUND FOR UNICEF DBA UNICEF USA, UNITED WAY WORLDWIDE, WORLD WILDLIFE FUND INC.</t>
  </si>
  <si>
    <t>CRF INC   Reg. No. 20123044758   698 OLDEFIELD COMMONS DR   GREENWOOD, IN 46142   3178070520</t>
  </si>
  <si>
    <t>CHARITABLE RESOURCE FOUNDATION</t>
  </si>
  <si>
    <t>DISABLED POLICE AND SHERIFFS FOUNDATION INC., KIDS WISH NETWORK INC.</t>
  </si>
  <si>
    <t>CWH SERVICES, LLC   Reg. No. 20153031800   14185 DALLAS PARKWAY   DALLAS, TX 75254   816-472-9000</t>
  </si>
  <si>
    <t>CARS WITH HEART</t>
  </si>
  <si>
    <t>NATIONAL RIFLE ASSOCIATION OF AMERICA, THE NRA FOUNDATION INC.</t>
  </si>
  <si>
    <t>DCM, INC.   Reg. No. 20103022277   330 WEST 38TH STREET   NEW YORK, NY 10018   718-488-5577</t>
  </si>
  <si>
    <t>DENVER ART MUSEUM</t>
  </si>
  <si>
    <t>DIALAMERICA MARKETING, INC.   Reg. No. 20023003447   960 MACARTHUR BLVD   MAHWAH, NJ 07495   201-327-0200</t>
  </si>
  <si>
    <t>DIALAMERICA INC.</t>
  </si>
  <si>
    <t>MOTHERS AGAINST DRUNK DRIVING</t>
  </si>
  <si>
    <t>DIRECTELE, INC.   Reg. No. 20093006412   28091 DEQUINDRE, SUITE 302   MADISON HEIGHTS, MI 48071   248-516-2269</t>
  </si>
  <si>
    <t>ANIMALS ABUSED &amp; ABANDONED INC, KIDS WISH NETWORK INC., LAW ENFORCEMENT EDUCATION PROGRAM</t>
  </si>
  <si>
    <t>DONOR CARE CENTER, INC.   Reg. No. 20083000714   4535 STRAUSSER ST., NW   NORTH CANTON, OH 44728   330-497-4888</t>
  </si>
  <si>
    <t>AMERICAN BIBLE SOCIETY, AMERICAN FAMILY ASSOCIATION INC., CHRISTIAN ADVOCATES SERVING EVANGELISM INC., CHRISTIAN APPALACHIAN PROJECT INC., CORAL RIDGE MINISTRIES MEDIA INC., CROSS INTERNATIONAL  INC., CROWN FINANCIAL MINISTRIES INC., LOVE WORTH FINDING MINISTRIES INC., NORTH SHORE ANIMAL LEAGUE AMERICA INC., PKD FOUNDATION, SAVE THE CHILDREN FEDERATION INC., THE FOUNDATION FOR A CHRISTIAN CIVILIZATION INC., THE INSPIRATIONAL NETWORK INC.</t>
  </si>
  <si>
    <t>DONOR DEVELOPMENT STRATEGIES LLC   Reg. No. 20123002817   899 LOGAN ST., SUITE B-15   DENVER, CO 80203   720-536-8705</t>
  </si>
  <si>
    <t>ROCKY MOUNTAIN PUBLIC MEDIA INC.</t>
  </si>
  <si>
    <t>DONOR RELATIONS, LLC   Reg. No. 20163018149   1013 CENTER ROAD, SUITE 403-A   WILMINGTON, DE 19805   3026600999</t>
  </si>
  <si>
    <t>AMERICAN VETERANS FOUNDATION, BREAST CANCER OUTREACH FOUNDATION INC., COMMUNITY CHARITY ADVANCMENT INC., FIREFIGHTERS CHARITABLE FOUNDATION INC., HELP THE VETS INC., INTERNATIONAL UNION OF POLICE ASSOCIATIONS AFL-CIO, NATIONAL  COMMUNITY ADVANCEMENT INC., THE AMERICANS CHILDREN'S SOCIETY, VETERANS EMPLOYMENT TRAINING SERVICES</t>
  </si>
  <si>
    <t>DONOR SERVICES GROUP, LLC   Reg. No. 20033002599   1200 WILSHIRE BLVD   LOS ANGELES, IA 90017   816-472-9000</t>
  </si>
  <si>
    <t>AMERICAN CIVIL LIBERTIES UNION INC., AMERICAN FARMLAND TRUST, AMERICAN INDIAN COLLEGE FUND, AVON BREAST CANCER CRUSADE LLC, BREAD FOR THE WORLD INC., DEFENDERS OF WILDLIFE, EARTHJUSTICE, HABITAT FOR HUMANITY INTERNATIONAL INC., HUMANE SOCIETY INTERNATIONAL INC., INTERNATIONAL FELLOWSHIP OF CHRISTIANS &amp; JEWS INC., LEAGUE OF WOMEN VOTERS EDUCATION FUND, LEAGUE OF WOMEN VOTERS OF THE UNITED STATES, MEMORIAL SLOAN KETTERING CANCER CENTER, NARAL PRO-CHOICE AMERICA, NATIONAL PARKS CONSERVATION ASSOCIATION, NATIONAL WILDLIFE FEDERATION, NATURAL RESOURCES DEFENSE COUNCIL INC., OCEAN CONSERVANCY INC., OCEANA INC., ORGANIZING FOR ACTION, PEOPLE FOR THE ETHICAL TREATMENT OF ANIMALS INC., PHYSICIANS COMMITTEE FOR RESPONSIBLE MEDICINE, POPULATION CONNECTION, SMILE TRAIN INC., THE AMERICAN SOCIETY FOR THE PREVENTION OF CRUELTY TO ANIMALS, THE FOUNDATION FOR AIDS RESEARCH, THE FUND FOR ANIMALS INC, THE HUMANE SOCIETY OF THE UNITED STATES, THE METROPOLITAN MUSEUM OF ART, THE NATURE CONSERVANCY, THE UNION OF CONCERNED SCIENTISTS INC., THE WILDERNESS SOCIETY, UNITED STATES FUND FOR UNICEF DBA UNICEF USA, VETERANS OF FOREIGN WARS OF THE UNITED STATES, WATERAID AMERICA INC., WORLD WILDLIFE FUND INC., YOSEMITE FOUNDATION</t>
  </si>
  <si>
    <t>EARTHTEL, INC.   Reg. No. 20033006461   2030 FRANKLIN STREET   OAKLAND, CA 94612   510-645-1810</t>
  </si>
  <si>
    <t>WORLD WILDLIFE FUND INC.</t>
  </si>
  <si>
    <t>EATON VANCE DISTRIBUTORS INC.   Reg. No. 20033005498   TWO INTERNATIONAL PLACE   BOSTON, MA 02110   1-800-225-6265</t>
  </si>
  <si>
    <t>THE U.S. CHARITABLE GIFT TRUST</t>
  </si>
  <si>
    <t>ENGAGE FUNDING, LLC   Reg. No. 20143026453   2006 SOUTHERN BLVD   RIO RANCHO, NM 87124   505-883-3730</t>
  </si>
  <si>
    <t>CANCER RECOVERY FOUNDATION INTERNATIONAL INC., CHILDREN'S CANCER RECOVERY FOUNDATION, MIRACLE FLIGHTS, THE AMERICANS CHILDREN'S SOCIETY</t>
  </si>
  <si>
    <t>FRONT LINE SUPPORT, LLC   Reg. No. 20143026454   2006 SOUTHERN BLVD   RIO RANCHO, NM 87124   505-883-3730</t>
  </si>
  <si>
    <t>AMERICAN ASSOCIATION OF STATE TROOPERS INC., FRATERNAL ORDER OF POLICE COLORADO METROPLEX, MILITARY ORDER OF THE PURPLE HEART SERVICE FOUNDATION INC., NATIONAL ASSOCIATION OF POLICE ATHLETIC/ACTIVITIES LEAGUES INC., THE COMMITTEE FOR MISSING CHILDREN INC., VIETNOW NATIONAL HEADQUARTERS DBA VETERANSNOW</t>
  </si>
  <si>
    <t>GATEWAY COMMUNICATIONS INCORPORATED   Reg. No. 20113028475   16805 NE MASON COURT   PORTLAND, CO 97230   503-257-0100</t>
  </si>
  <si>
    <t>GCI</t>
  </si>
  <si>
    <t>SPRINGS RESCUE MISSION (THE), THE DENVER RESCUE MISSION</t>
  </si>
  <si>
    <t>GIVERIGHT, INC.   Reg. No. 20023003292   1200 WILSHIRE BLVD   LOS ANGELES, CA 90017   816-472-9000</t>
  </si>
  <si>
    <t>HERITAGE ACTION FOR AMERICA, THE HERITAGE FOUNDATION</t>
  </si>
  <si>
    <t>GRASSROOTS CAMPAIGNS, INC.   Reg. No. 20043008476   186 LINCOLN STREET, SUITE 100   BOSTON, CO 02111   617-482-6882</t>
  </si>
  <si>
    <t>AMERICAN CIVIL LIBERTIES UNION INC., DOCTORS WITHOUT BORDERS USA INC., PLANNED PARENTHOOD ACTION FUND INC., PLANNED PARENTHOOD FEDERATION OF AMERICA INC., SOUTHERN POVERTY LAW CENTER INC., THE NATURE CONSERVANCY</t>
  </si>
  <si>
    <t>HARRIS MARKETING GROUP   Reg. No. 20133032491   21250 CALIFA ST., #114   WOODLAND HILLS, CA 91367   818-357-2040</t>
  </si>
  <si>
    <t>FINCA INTERNATIONAL INC., SIGMA NU EDUCATIONAL FOUNDATION INC, SOUTHERN POVERTY LAW CENTER INC., THE AMERICAN JEWISH COMMITTEE</t>
  </si>
  <si>
    <t>HUDSON BAY COMPANY OF ILLINOIS, INC.   Reg. No. 20023006198   941 O STREET, SUITE 625   LINCOLN, NE 68508   402-476-1010</t>
  </si>
  <si>
    <t>HUDSON BAY COMPANY</t>
  </si>
  <si>
    <t>9TO5 NATIONAL ASSOCIATION OF WORKING WOMEN, GOVERNMENT ACCOUNTABILITY PROJECT INC., ORGANIC CONSUMERS ASSOCIATION, ORGANIC CONSUMERS FUND, THE BLUE BENCH</t>
  </si>
  <si>
    <t>INFOCISION, INC.   Reg. No. 20023004518   325 SPRINGSIDE DRIVE   AKRON, OH 44333   330-668-1400</t>
  </si>
  <si>
    <t>AMERICAN DIABETES ASSOCIATION, AMERICAN INSTITUTE FOR CANCER RESEARCH, AMERICAN LUNG ASSOCIATION, BIBLICA INC., CHILDFUND INTERNATIONAL USA, CHRISTIAN ADVOCATES SERVING EVANGELISM INC., CITIZENS UNITED, CONCERNED WOMEN FOR AMERICA, CONCERNED WOMEN FOR AMERICA LEGISLATIVE ACTION COMMITTEE, DISABLED AMERICAN VETERANS, DOCTORS WITHOUT BORDERS USA INC., EASTER SEALS INC., ENVIRONMENTAL DEFENSE FUND INCORPORATED, EPILEPSY FOUNDATION OF AMERICA, FEED THE CHILDREN INC., FOOD FOR THE POOR INC., GREAT AMERICA ALLIANCE, INTERNATIONAL FELLOWSHIP OF CHRISTIANS &amp; JEWS INC., LESEA GLOBAL FEED THE HUNGRY INC., MARCH OF DIMES FOUNDATION, MUSCULAR DYSTROPHY ASSOCIATION INC., NATIONAL RIFLE ASSOCIATION OF AMERICA, NORTH SHORE ANIMAL LEAGUE AMERICA INC., OPEN DOORS WITH BROTHER ANDREW INC.., PRISON FELLOWSHIP MINISTRIES, ROCKY MOUNTAIN PUBLIC MEDIA INC., SIERRA CLUB, SMILE TRAIN INC., SUSAN B. ANTHONY LIST INC., THE ARTHRITIS FOUNDATION INC., THE HUMANE SOCIETY OF THE UNITED STATES, THE NATURE CONSERVANCY, UNITED STATES ASSOCIATION FOR UNHCR, UNITED STATES FUND FOR UNICEF DBA UNICEF USA, WAY MEDIA INC.</t>
  </si>
  <si>
    <t>INTEGRAL RESOURCES, INC.   Reg. No. 20023007153   1972 MASSACHUSETTS AVENUE   CAMBRIDGE, MA 01240   617-492-4474</t>
  </si>
  <si>
    <t>DOCTORS WITHOUT BORDERS USA INC., PLANNED PARENTHOOD ACTION FUND INC., PLANNED PARENTHOOD FEDERATION OF AMERICA INC.</t>
  </si>
  <si>
    <t>J. MILITO &amp; ASSOCIATES, INC.   Reg. No. 20123044601   1133 MAPLEGROVE DRIVE, NW   GRAND RAPIDS, MI 49504   616-453-8711</t>
  </si>
  <si>
    <t>LONGS PEAK COUNCIL INC. BOY SCOUTS OF AMERICA, PIKES PEAK COUNCIL INC. BOY SCOUTS OF AMERICA, THE FOUNDATION FOR A CHRISTIAN CIVILIZATION INC.</t>
  </si>
  <si>
    <t>JADENT INC   Reg. No. 20023003296   3787 RIVER RD N. SUITE B   KEIZER, OR 97303   503-393-9500</t>
  </si>
  <si>
    <t>CANCER FEDERATION INC., CHILDHOOD LEUKEMIA FOUNDATION INC., FIND THE CHILDREN, KIDS WISH NETWORK INC.</t>
  </si>
  <si>
    <t>JAK PRODUCTIONS, INC.   Reg. No. 20023003576   3060 PEACHTREE ROAD, NW   ATLANTA, GA 30305   404-883-2450</t>
  </si>
  <si>
    <t>AREA SERVICES</t>
  </si>
  <si>
    <t>COLORADO POLICE PROTECTIVE ASSOCIATION, KIDS WISH NETWORK INC., VETERANS SUPPORT FOUNDATION</t>
  </si>
  <si>
    <t>LYNNE COTTRELL   Reg. No. 20073003286   2576 S LANSING WAY   AURORA, CO 80014   303-696-0450</t>
  </si>
  <si>
    <t>COLORADO CELEBRITY CLASSIC, TAPS, TAPS COLORADO CELEBRITY CLASSIC</t>
  </si>
  <si>
    <t>TRAGEDY ASSISTANCE PROGRAM FOR SURVIVORS INC. ["TAPS"]</t>
  </si>
  <si>
    <t>MDS COMMUNICATIONS CORPORATION   Reg. No. 20023003497   545 JUANITA AVENUE   MESA, AZ 85210   480-752-8140</t>
  </si>
  <si>
    <t>ALLIANCE DEFENDING FREEDOM, AMERICAN BIBLE SOCIETY, AMERICAN CANCER SOCIETY INC., AMERICAN INSTITUTE FOR CANCER RESEARCH, AMERICAN LEGACY CENTER, CATHOLIC MEDICAL MISSION BOARD INC., CHRISTIAN ADVOCATES SERVING EVANGELISM INC., CONSUMERS UNION OF UNITED STATES INC., COOPERATIVE FOR ASSISTANCE AND RELIEF EVERYWHERE INC., FAITH AND FREEDOM COALITION INC., FAMILY POLICY ALLIANCE, FAMILY RESEARCH COUNCIL, FAMILY RESEARCH COUNCIL ACTION, FEEDING AMERICA, FIRST LIBERTY INSTITUTE, FOOD FOR THE HUNGRY INC., HABITAT FOR HUMANITY INTERNATIONAL INC., HAVEN MINISTRIES, HEIFER PROJECT INTERNATIONAL, HOLT INTERNATIONAL CHILDREN'S SERVICES INC., MERCY CORPS, NATIONAL RIGHT TO LIFE, OPERATION SMILE INC., PRISON FELLOWSHIP MINISTRIES, SAVE THE CHILDREN FEDERATION INC., SPECIAL OLYMPICS INC., STUDENTS FOR LIFE OF AMERICA INC., THE HERITAGE FOUNDATION, THE NATURE CONSERVANCY, UNIVERSITY OF NORTHWESTERN-ST. PAUL, VETERANS OF FOREIGN WARS OF THE UNITED STATES, WAY MEDIA INC.</t>
  </si>
  <si>
    <t>MIDWEST PUBLISHING-DN, INC.   Reg. No. 20043009597   10844 N. 23RD AVE.   PHOENIX, AZ 85029   602-943-1244</t>
  </si>
  <si>
    <t>MPI</t>
  </si>
  <si>
    <t>AUTISM SPECTRUM DISORDER FOUNDATION INC., CANCER SURVIVORS' FUND, CENTER FOR AMERICAN HOMELESS VETERANS INC., CHILDHOOD LEUKEMIA FOUNDATION INC., FIREFIGHTERS CHARITABLE FOUNDATION INC., FIREFIGHTERS SUPPORT FOUNDATION INC., NATIONAL ASSOCIATION OF CHIEFS OF POLICE INC., THE AMERICAN FEDERATION OF POLICE AND CONCERNED CITIZENS INC., THE COMMITTEE FOR MISSING CHILDREN INC., VETERANS SUPPORT FOUNDATION, VIETNOW NATIONAL HEADQUARTERS DBA VETERANSNOW</t>
  </si>
  <si>
    <t>MP CONSULTING INC.   Reg. No. 20023006080   3679 S. HURON ST. #401   ENGLEWOOD, CO 80110   303.781.1220</t>
  </si>
  <si>
    <t>ARVADA PROFESSIONAL FIRE FIGHTERS FOUNDATION, DENVER POLICE BROTHERHOOD</t>
  </si>
  <si>
    <t>NATIONAL CHARITY SERVICES, INC.   Reg. No. 20133002591   1905 BRENTWOOD ROAD NE   WASHINGTON, DC 20018   202-461-2054</t>
  </si>
  <si>
    <t>CHARITY DISPATCH</t>
  </si>
  <si>
    <t>DISCOVER GOODWILL OF SOUTHERN &amp; WESTERN COLORADO, HOMES FOR OUR TROOPS INC.</t>
  </si>
  <si>
    <t>NATIONAL FUNDRAISING MANAGEMENT, INC.   Reg. No. 20123006931   10159 WAYZATA BLVD., SUITE 125   HOPKINS, MN 55305   952-456-6100</t>
  </si>
  <si>
    <t>CAR DONATION FOUNDATION</t>
  </si>
  <si>
    <t>NETWORK FOR GOOD, INC.   Reg. No. 20133029964   1140 CONNECTICUT AVE. NW, SUITE 700   WASHINGTON, DC 20036   202-627-1715</t>
  </si>
  <si>
    <t>NETWORK FOR GOOD INC.</t>
  </si>
  <si>
    <t>NEW CANVASSING EXPERIENCE, INC.   Reg. No. 20183007747   1812 MAIN ST   BASTROP, TX 78602   310-560-0348</t>
  </si>
  <si>
    <t>THE NATURE CONSERVANCY</t>
  </si>
  <si>
    <t>ONTHEBALLOT CONSULTING   Reg. No. 20153022084   177 SOUTH OGDEN STREET   DENVER, CO 80209   303-900-8154</t>
  </si>
  <si>
    <t>ONTHEBALLOT</t>
  </si>
  <si>
    <t>COLORADO ASSOCIATION OF MINERAL AND ROYALTY OWNERS</t>
  </si>
  <si>
    <t>OUTREACH CALLING   Reg. No. 20103013850   200 S. VIRGINIA STREET, 8TH FLOOR   RENO, NV 89501   775-322-9992</t>
  </si>
  <si>
    <t>VOLUNTEER FIREFIGHTER ALLIANCE INC.</t>
  </si>
  <si>
    <t>OUTREACH MARKETING, LLC   Reg. No. 20163040577   1208 E. BROADWAY RD., #205   TEMPE, AZ 85282   520-631-7960</t>
  </si>
  <si>
    <t>AURORA POLICE ASSOCIATION CHARITABLE FOUNDATION INC.</t>
  </si>
  <si>
    <t>P.F.R. PROMOTIONS, LLC   Reg. No. 20153031793   1517 N. WILMOT ROAD, STE. 318   TUCSON, AZ 85712   480-636-7303</t>
  </si>
  <si>
    <t>AURORA POLICE ASSOCIATION</t>
  </si>
  <si>
    <t>PUBLIC INTEREST COMMUNICATIONS, INC.   Reg. No. 20023003736   7700 LEESBURG PIKE, SUITE 301 NORTH   FALLS CHURCH, VA 22043   (703) 847-8300</t>
  </si>
  <si>
    <t>PIC</t>
  </si>
  <si>
    <t>AMERICAN LEBANESE SYRIAN ASSOCIATED CHARITIES INC. DBA ST JUDE CHILDREN'S RESEARCH HOSP, CHRISTIAN APPALACHIAN PROJECT INC., COMMON CAUSE, DEFENDERS OF WILDLIFE, DISABLED AMERICAN VETERANS, DOCTORS WITHOUT BORDERS USA INC., FINCA INTERNATIONAL INC., LEAGUE OF WOMEN VOTERS OF THE UNITED STATES, NARAL PRO-CHOICE AMERICA, NATIONAL LGBTQ TASK FORCE, OXFAM AMERICA INC., SOS CHILDREN'S VILLAGES - USA INC., THE CENTER FOR REPRODUCTIVE RIGHTS INC., THE QUIET HOUR INC., WOMEN FOR WOMEN INTERNATIONAL, WORLD WILDLIFE FUND INC.</t>
  </si>
  <si>
    <t>PUT ON THE DOG EVENTS   Reg. No. 20183011784   1310 QUINCE ST   DENVER, CO 80220   7752413647</t>
  </si>
  <si>
    <t>COLORADO PUG RESCUE, MIDAMERICA BOSTON TERRIER RESCUE, MOM'S AND MUTTS COLORADO RESCUE FOR PREGNANT AND NURSING DOGS, ROCKY MOUNTAIN COCKER RESCUE INC.</t>
  </si>
  <si>
    <t>RESIDENTIAL PROGRAMS, INC.   Reg. No. 20123022646   12 CHRISTOPHER WAY   EATONTOWN, CO 07724   866-609-1881</t>
  </si>
  <si>
    <t>COLORADO FRATERNAL ORDER OF POLICE PUBLIC SAFETY AWARENESS FOUNDATION</t>
  </si>
  <si>
    <t>RUFFALO NOEL LEVITZ,  LLC   Reg. No. 20023005800   1025 KIRKWOOD PARKWAY SW   CEDAR RAPIDS, IA 52404   319-362-7483</t>
  </si>
  <si>
    <t>A T STILL UNIVERSITY OF HEALTH SCIENCES, LSU FOUNDATION, PUBLIC BROADCASTING OF COLORADO INCORPORATED, STATE UNIVERSITY OF IOWA FOUNDATION, THE UNIVERSITY OF CHICAGO, THE UNIVERSITY OF MISSISSIPPI FOUNDATION, THE UNIVERSITY OF MONTANA FOUNDATION, TRUSTEES OF TUFTS COLLEGE, WEBSTER UNIVERSITY</t>
  </si>
  <si>
    <t>SD&amp;A TELESERVICES, INC.   Reg. No. 20043004058   5757 W. CENTURY BLVD., STE. 300   LOS ANGELES, CA 90045   816-472-9000</t>
  </si>
  <si>
    <t>GREEN AMERICA, NATIONAL GEOGRAPHIC SOCIETY, PUBLIC CITIZEN INC.</t>
  </si>
  <si>
    <t>SIEGEL MARKETING GROUP, INC.   Reg. No. 20083014276   1845 N. FARWELL AVE., SUITE 300   MILWAUKEE, WI 53202   414-271-7000</t>
  </si>
  <si>
    <t>AMERICAN ISRAEL PUBLIC AFFAIRS COMMITTEE, JEWISHCOLORADO</t>
  </si>
  <si>
    <t>STRATEGIC FUNDRAISING, INC.   Reg. No. 20053008948   7800 3RD STREET NORTH   ST. PAUL, MN 55128   651-649-0404</t>
  </si>
  <si>
    <t>SFI NONPROFIT</t>
  </si>
  <si>
    <t>STRATEGIC MARKETING FOR THE ARTS LLC   Reg. No. 20113010924   550 N KINGSBURY ST #516   CHICAGO, IL 60654   312.651.6166</t>
  </si>
  <si>
    <t>SMART MARKETING</t>
  </si>
  <si>
    <t>COLORADO SPRINGS PHILHARMONIC ORCHESTRA</t>
  </si>
  <si>
    <t>TELCOM ENTERPRISES OF COLORADO, INC.   Reg. No. 20173018563   2025 SHADY CREST DRIVE   BIRMINGHAM, AL 35216   205-823-4798</t>
  </si>
  <si>
    <t>A QUICK CALL, FULL SAIL MARKETING</t>
  </si>
  <si>
    <t>COPS FOR KIDS INC.</t>
  </si>
  <si>
    <t>TELEFUND, INC.   Reg. No. 20023003714   186 LINCOLN STREET, SUITE 100   BOSTON, MA 02111   617-482-6882</t>
  </si>
  <si>
    <t>AMERICAN CIVIL LIBERTIES UNION INC., AMERICARES FOUNDATIONINC, AMNESTY INTERNATIONAL OF THE USA INC., ANIMAL LEGAL DEFENSE FUND INC., ENVIRONMENTAL DEFENSE FUND INCORPORATED, FOUNDATION FOR NATIONAL PROGRESS, GREENPEACE INC., HILLEL:  THE FOUNDATION FOR JEWISH CAMPUS LIFE, HUMAN RIGHTS CAMPAIGN INC., LEAGUE OF WOMEN VOTERS OF THE UNITED STATES, MUSEUM OF AMERICAN JEWISH HISTORY, NARAL PRO-CHOICE AMERICA, NATIONAL AUDUBON SOCIETY INC., NATIONAL ORGANIZATION FOR WOMEN, NATURAL RESOURCES DEFENSE COUNCIL INC., OXFAM AMERICA INC., PARTNERS IN HEALTH A NONPROFIT CORPORATION, PEOPLE FOR THE AMERICAN WAY, PLANNED PARENTHOOD ACTION FUND INC., PLANNED PARENTHOOD FEDERATION OF AMERICA INC., PLANNED PARENTHOOD OF THE ROCKY MOUNTAINS INC., ROCKY MOUNTAIN PUBLIC BROADCASTING NETWORK INC., SIERRA CLUB, SIXTEEN THIRTY FUND, SOUTHERN POVERTY LAW CENTER INC., THE AMERICAN SOCIETY FOR THE PREVENTION OF CRUELTY TO ANIMALS, THE HUMANE SOCIETY OF THE UNITED STATES, THE LEAGUE OF CONSERVATION VOTERS INC., THE UNION OF CONCERNED SCIENTISTS INC., VETERANS OF FOREIGN WARS OF THE UNITED STATES</t>
  </si>
  <si>
    <t>THE HERITAGE COMPANY, INC.   Reg. No. 20023005595   2402 WILDWOOD AVE., STE. 500   SHERWOOD, AR 72120   501-835-5000</t>
  </si>
  <si>
    <t>AMERICAN LUNG ASSOCIATION, CHILDREN'S WISH FOUNDATION INTERNATIONAL INC., CHRISTIAN ADVOCATES SERVING EVANGELISM INC., ENLISTED ASSOCIATION OF THE NATIONAL GUARD OF THE UNITED STATES, HELP HOSPITALIZED VETERANS, HELP HOSPITALIZED VETERANS D/B/A HELP HEAL VETERANS, MULTIPLE SCLEROSIS ASSOCIATION OF AMERICA INC., SPECIAL OLYMPICS COLORADO, THE FOUNDATION FIGHTING BLINDNESS INC., THE NATIONAL CHILDREN'S CANCER SOCIETY INC., UNITED BREAST CANCER FOUNDATION, VETERANS OF FOREIGN WARS DEPARTMENT OF COLORADO</t>
  </si>
  <si>
    <t>THRIVING CHILDREN ADVOCATES, LLC   Reg. No. 20173029213   7106 CROSSROADS BLVD., SUITE 215   BRENTWOOD, TN 37027   6159150387</t>
  </si>
  <si>
    <t>CHILDFUND INTERNATIONAL USA</t>
  </si>
  <si>
    <t>TROOPER PUBLICATIONS WEST, INC.   Reg. No. 20023003238   505 PALMER AVE.   FALMOUTH, MA 02540   508-540-5051</t>
  </si>
  <si>
    <t>ASSOCIATION OF COLORADO STATE PATROL PROFESSIONALS</t>
  </si>
  <si>
    <t>TSM DONOR ENGAGEMENT TEAM, INC.   Reg. No. 20163004952   155 COMMERCE DRIVE   FREEDOM, PA 15042   757-779-6799</t>
  </si>
  <si>
    <t>PROJECT HOPE - THE PEOPLE-TO-PEOPLE HEALTH FOUNDATION INC., THE AMERICAN COLLEGE, THE CLEVELAND CLINIC FOUNDATION, THE UNIVERSITY OF TEXAS M.D. ANDERSON CANCER CENTER</t>
  </si>
  <si>
    <t>W L MANAGEMENT,INC.   Reg. No. 20023003746   325 KENWOOD CIRCLE   COLORADO SPRINGS, CO 80910   719-648-5073</t>
  </si>
  <si>
    <t>VFW POST 101</t>
  </si>
  <si>
    <t>WITH COMMUNITY SERVICES, INC.   Reg. No. 20153001890   12746 CIMARRON PATH #130   SAN ANTONIO, TX 78249   210-424-6575</t>
  </si>
  <si>
    <t>AMERICAN ASSOCIATION OF STATE TROOPERS INC., FIREFIGHTERS CHARITABLE FOUNDATION INC., INTERNATIONAL UNION OF POLICE ASSOCIATIONS AFL-CIO</t>
  </si>
  <si>
    <t>TOTALS (61 PAID SOLICITORS)</t>
  </si>
  <si>
    <t>End of Table</t>
  </si>
  <si>
    <t>TOTALS (59 PAID SOLICITORS)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</si>
</sst>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rebuchet MS"/>
      <family val="2"/>
    </font>
    <font>
      <sz val="11"/>
      <name val="Trebuchet MS"/>
      <family val="2"/>
    </font>
    <font>
      <b/>
      <sz val="11"/>
      <color theme="1"/>
      <name val="Trebuchet MS"/>
      <family val="2"/>
    </font>
    <font>
      <sz val="11"/>
      <color theme="0"/>
      <name val="Trebuchet MS"/>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8" fillId="0" borderId="0" xfId="0" applyFont="1" applyAlignment="1">
      <alignment wrapText="1"/>
    </xf>
    <xf numFmtId="0" fontId="18" fillId="0" borderId="0" xfId="0" applyFont="1"/>
    <xf numFmtId="8" fontId="18" fillId="0" borderId="0" xfId="0" applyNumberFormat="1" applyFont="1"/>
    <xf numFmtId="10" fontId="18" fillId="0" borderId="0" xfId="0" applyNumberFormat="1" applyFont="1"/>
    <xf numFmtId="10" fontId="18" fillId="0" borderId="0" xfId="0" applyNumberFormat="1" applyFont="1" applyAlignment="1">
      <alignment wrapText="1"/>
    </xf>
    <xf numFmtId="0" fontId="19" fillId="33" borderId="0" xfId="0" applyFont="1" applyFill="1" applyAlignment="1">
      <alignment wrapText="1"/>
    </xf>
    <xf numFmtId="0" fontId="19" fillId="33" borderId="0" xfId="0" applyFont="1" applyFill="1"/>
    <xf numFmtId="0" fontId="20" fillId="0" borderId="0" xfId="0" applyFont="1" applyAlignment="1">
      <alignment wrapText="1"/>
    </xf>
    <xf numFmtId="8" fontId="20" fillId="0" borderId="0" xfId="0" applyNumberFormat="1" applyFont="1"/>
    <xf numFmtId="0" fontId="20" fillId="0" borderId="0" xfId="0" applyFont="1"/>
    <xf numFmtId="10" fontId="20" fillId="0" borderId="0" xfId="0" applyNumberFormat="1" applyFont="1"/>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2">
    <dxf>
      <font>
        <strike val="0"/>
        <outline val="0"/>
        <shadow val="0"/>
        <u val="none"/>
        <vertAlign val="baseline"/>
        <sz val="11"/>
        <color theme="1"/>
        <name val="Trebuchet MS"/>
        <scheme val="none"/>
      </font>
      <alignment horizontal="general" vertical="bottom" textRotation="0" wrapText="1" indent="0" justifyLastLine="0" shrinkToFit="0" readingOrder="0"/>
    </dxf>
    <dxf>
      <font>
        <strike val="0"/>
        <outline val="0"/>
        <shadow val="0"/>
        <u val="none"/>
        <vertAlign val="baseline"/>
        <sz val="11"/>
        <color theme="1"/>
        <name val="Trebuchet MS"/>
        <scheme val="none"/>
      </font>
    </dxf>
    <dxf>
      <font>
        <strike val="0"/>
        <outline val="0"/>
        <shadow val="0"/>
        <u val="none"/>
        <vertAlign val="baseline"/>
        <sz val="11"/>
        <color theme="1"/>
        <name val="Trebuchet MS"/>
        <scheme val="none"/>
      </font>
      <numFmt numFmtId="14" formatCode="0.00%"/>
    </dxf>
    <dxf>
      <font>
        <strike val="0"/>
        <outline val="0"/>
        <shadow val="0"/>
        <u val="none"/>
        <vertAlign val="baseline"/>
        <sz val="11"/>
        <color theme="1"/>
        <name val="Trebuchet MS"/>
        <scheme val="none"/>
      </font>
      <numFmt numFmtId="14" formatCode="0.00%"/>
      <alignment horizontal="general" vertical="bottom" textRotation="0" wrapText="1" indent="0" justifyLastLine="0" shrinkToFit="0" readingOrder="0"/>
    </dxf>
    <dxf>
      <font>
        <strike val="0"/>
        <outline val="0"/>
        <shadow val="0"/>
        <u val="none"/>
        <vertAlign val="baseline"/>
        <sz val="11"/>
        <color theme="1"/>
        <name val="Trebuchet MS"/>
        <scheme val="none"/>
      </font>
      <numFmt numFmtId="14" formatCode="0.00%"/>
    </dxf>
    <dxf>
      <font>
        <strike val="0"/>
        <outline val="0"/>
        <shadow val="0"/>
        <u val="none"/>
        <vertAlign val="baseline"/>
        <sz val="11"/>
        <color theme="1"/>
        <name val="Trebuchet MS"/>
        <scheme val="none"/>
      </font>
      <numFmt numFmtId="12" formatCode="&quot;$&quot;#,##0.00_);[Red]\(&quot;$&quot;#,##0.00\)"/>
    </dxf>
    <dxf>
      <font>
        <strike val="0"/>
        <outline val="0"/>
        <shadow val="0"/>
        <u val="none"/>
        <vertAlign val="baseline"/>
        <sz val="11"/>
        <color theme="1"/>
        <name val="Trebuchet MS"/>
        <scheme val="none"/>
      </font>
      <numFmt numFmtId="12" formatCode="&quot;$&quot;#,##0.00_);[Red]\(&quot;$&quot;#,##0.00\)"/>
    </dxf>
    <dxf>
      <font>
        <strike val="0"/>
        <outline val="0"/>
        <shadow val="0"/>
        <u val="none"/>
        <vertAlign val="baseline"/>
        <sz val="11"/>
        <color theme="1"/>
        <name val="Trebuchet MS"/>
        <scheme val="none"/>
      </font>
      <alignment horizontal="general" vertical="bottom" textRotation="0" wrapText="1" indent="0" justifyLastLine="0" shrinkToFit="0" readingOrder="0"/>
    </dxf>
    <dxf>
      <font>
        <strike val="0"/>
        <outline val="0"/>
        <shadow val="0"/>
        <u val="none"/>
        <vertAlign val="baseline"/>
        <sz val="11"/>
        <color theme="1"/>
        <name val="Trebuchet MS"/>
        <scheme val="none"/>
      </font>
      <alignment horizontal="general" vertical="bottom" textRotation="0" wrapText="1" indent="0" justifyLastLine="0" shrinkToFit="0" readingOrder="0"/>
    </dxf>
    <dxf>
      <font>
        <strike val="0"/>
        <outline val="0"/>
        <shadow val="0"/>
        <u val="none"/>
        <vertAlign val="baseline"/>
        <sz val="11"/>
        <color theme="1"/>
        <name val="Trebuchet MS"/>
        <scheme val="none"/>
      </font>
    </dxf>
    <dxf>
      <font>
        <strike val="0"/>
        <outline val="0"/>
        <shadow val="0"/>
        <u val="none"/>
        <vertAlign val="baseline"/>
        <sz val="11"/>
        <color auto="1"/>
        <name val="Trebuchet MS"/>
        <scheme val="none"/>
      </font>
      <fill>
        <patternFill patternType="solid">
          <fgColor indexed="64"/>
          <bgColor theme="4" tint="0.39997558519241921"/>
        </patternFill>
      </fill>
    </dxf>
    <dxf>
      <font>
        <strike val="0"/>
        <outline val="0"/>
        <shadow val="0"/>
        <u val="none"/>
        <vertAlign val="baseline"/>
        <sz val="11"/>
        <color theme="1"/>
        <name val="Trebuchet MS"/>
        <scheme val="none"/>
      </font>
      <alignment horizontal="general" vertical="bottom" textRotation="0" wrapText="1" indent="0" justifyLastLine="0" shrinkToFit="0" readingOrder="0"/>
    </dxf>
    <dxf>
      <font>
        <strike val="0"/>
        <outline val="0"/>
        <shadow val="0"/>
        <u val="none"/>
        <vertAlign val="baseline"/>
        <sz val="11"/>
        <color theme="1"/>
        <name val="Trebuchet MS"/>
        <scheme val="none"/>
      </font>
    </dxf>
    <dxf>
      <font>
        <strike val="0"/>
        <outline val="0"/>
        <shadow val="0"/>
        <u val="none"/>
        <vertAlign val="baseline"/>
        <sz val="11"/>
        <color theme="1"/>
        <name val="Trebuchet MS"/>
        <scheme val="none"/>
      </font>
      <numFmt numFmtId="14" formatCode="0.00%"/>
    </dxf>
    <dxf>
      <font>
        <strike val="0"/>
        <outline val="0"/>
        <shadow val="0"/>
        <u val="none"/>
        <vertAlign val="baseline"/>
        <sz val="11"/>
        <color theme="1"/>
        <name val="Trebuchet MS"/>
        <scheme val="none"/>
      </font>
      <numFmt numFmtId="14" formatCode="0.00%"/>
      <alignment horizontal="general" vertical="bottom" textRotation="0" wrapText="1" indent="0" justifyLastLine="0" shrinkToFit="0" readingOrder="0"/>
    </dxf>
    <dxf>
      <font>
        <strike val="0"/>
        <outline val="0"/>
        <shadow val="0"/>
        <u val="none"/>
        <vertAlign val="baseline"/>
        <sz val="11"/>
        <color theme="1"/>
        <name val="Trebuchet MS"/>
        <scheme val="none"/>
      </font>
      <numFmt numFmtId="14" formatCode="0.00%"/>
    </dxf>
    <dxf>
      <font>
        <strike val="0"/>
        <outline val="0"/>
        <shadow val="0"/>
        <u val="none"/>
        <vertAlign val="baseline"/>
        <sz val="11"/>
        <color theme="1"/>
        <name val="Trebuchet MS"/>
        <scheme val="none"/>
      </font>
      <numFmt numFmtId="12" formatCode="&quot;$&quot;#,##0.00_);[Red]\(&quot;$&quot;#,##0.00\)"/>
    </dxf>
    <dxf>
      <font>
        <strike val="0"/>
        <outline val="0"/>
        <shadow val="0"/>
        <u val="none"/>
        <vertAlign val="baseline"/>
        <sz val="11"/>
        <color theme="1"/>
        <name val="Trebuchet MS"/>
        <scheme val="none"/>
      </font>
      <numFmt numFmtId="12" formatCode="&quot;$&quot;#,##0.00_);[Red]\(&quot;$&quot;#,##0.00\)"/>
    </dxf>
    <dxf>
      <font>
        <strike val="0"/>
        <outline val="0"/>
        <shadow val="0"/>
        <u val="none"/>
        <vertAlign val="baseline"/>
        <sz val="11"/>
        <color theme="1"/>
        <name val="Trebuchet MS"/>
        <scheme val="none"/>
      </font>
      <alignment horizontal="general" vertical="bottom" textRotation="0" wrapText="1" indent="0" justifyLastLine="0" shrinkToFit="0" readingOrder="0"/>
    </dxf>
    <dxf>
      <font>
        <strike val="0"/>
        <outline val="0"/>
        <shadow val="0"/>
        <u val="none"/>
        <vertAlign val="baseline"/>
        <sz val="11"/>
        <color theme="1"/>
        <name val="Trebuchet MS"/>
        <scheme val="none"/>
      </font>
      <alignment horizontal="general" vertical="bottom" textRotation="0" wrapText="1" indent="0" justifyLastLine="0" shrinkToFit="0" readingOrder="0"/>
    </dxf>
    <dxf>
      <font>
        <strike val="0"/>
        <outline val="0"/>
        <shadow val="0"/>
        <u val="none"/>
        <vertAlign val="baseline"/>
        <sz val="11"/>
        <color theme="1"/>
        <name val="Trebuchet MS"/>
        <scheme val="none"/>
      </font>
    </dxf>
    <dxf>
      <font>
        <strike val="0"/>
        <outline val="0"/>
        <shadow val="0"/>
        <u val="none"/>
        <vertAlign val="baseline"/>
        <sz val="11"/>
        <color auto="1"/>
        <name val="Trebuchet MS"/>
        <scheme val="none"/>
      </font>
      <fill>
        <patternFill patternType="solid">
          <fgColor indexed="64"/>
          <bgColor theme="4" tint="0.399975585192419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1:I63" totalsRowShown="0" headerRowDxfId="21" dataDxfId="20">
  <autoFilter ref="A1:I63" xr:uid="{00000000-0009-0000-0100-000001000000}"/>
  <tableColumns count="9">
    <tableColumn id="1" xr3:uid="{00000000-0010-0000-0000-000001000000}" name="Paid Solicitor" dataDxfId="19"/>
    <tableColumn id="2" xr3:uid="{00000000-0010-0000-0000-000002000000}" name="DBA's" dataDxfId="18"/>
    <tableColumn id="3" xr3:uid="{00000000-0010-0000-0000-000003000000}" name="Gross Proceeds" dataDxfId="17"/>
    <tableColumn id="4" xr3:uid="{00000000-0010-0000-0000-000004000000}" name="Net to Charity" dataDxfId="16"/>
    <tableColumn id="5" xr3:uid="{00000000-0010-0000-0000-000005000000}" name="Overall Percent to Charity" dataDxfId="15"/>
    <tableColumn id="6" xr3:uid="{00000000-0010-0000-0000-000006000000}" name="Minimum Percent To Charity" dataDxfId="14"/>
    <tableColumn id="7" xr3:uid="{00000000-0010-0000-0000-000007000000}" name="Maximum Percent To Charity" dataDxfId="13"/>
    <tableColumn id="8" xr3:uid="{00000000-0010-0000-0000-000008000000}" name="Number of Campaigns" dataDxfId="12"/>
    <tableColumn id="9" xr3:uid="{00000000-0010-0000-0000-000009000000}" name="Clients" dataDxfId="1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1" displayName="Table2.1" ref="A1:I61" totalsRowShown="0" headerRowDxfId="10" dataDxfId="9">
  <autoFilter ref="A1:I61" xr:uid="{00000000-0009-0000-0100-000004000000}"/>
  <tableColumns count="9">
    <tableColumn id="1" xr3:uid="{00000000-0010-0000-0100-000001000000}" name="Paid Solicitor" dataDxfId="8"/>
    <tableColumn id="2" xr3:uid="{00000000-0010-0000-0100-000002000000}" name="DBA's" dataDxfId="7"/>
    <tableColumn id="3" xr3:uid="{00000000-0010-0000-0100-000003000000}" name="Gross Proceeds" dataDxfId="6"/>
    <tableColumn id="4" xr3:uid="{00000000-0010-0000-0100-000004000000}" name="Net to Charity" dataDxfId="5"/>
    <tableColumn id="5" xr3:uid="{00000000-0010-0000-0100-000005000000}" name="Overall Percent to Charity" dataDxfId="4"/>
    <tableColumn id="6" xr3:uid="{00000000-0010-0000-0100-000006000000}" name="Minimum Percent To Charity" dataDxfId="3"/>
    <tableColumn id="7" xr3:uid="{00000000-0010-0000-0100-000007000000}" name="Maximum Percent To Charity" dataDxfId="2"/>
    <tableColumn id="8" xr3:uid="{00000000-0010-0000-0100-000008000000}" name="Number of Campaigns" dataDxfId="1"/>
    <tableColumn id="9" xr3:uid="{00000000-0010-0000-0100-000009000000}" name="Client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5"/>
  <sheetViews>
    <sheetView zoomScale="80" zoomScaleNormal="80" workbookViewId="0">
      <pane ySplit="1" topLeftCell="A2" activePane="bottomLeft" state="frozen"/>
      <selection pane="bottomLeft"/>
    </sheetView>
  </sheetViews>
  <sheetFormatPr defaultColWidth="9.140625" defaultRowHeight="16.5"/>
  <cols>
    <col min="1" max="1" width="33.140625" style="1" customWidth="1"/>
    <col min="2" max="2" width="40.28515625" style="1" customWidth="1"/>
    <col min="3" max="4" width="20.42578125" style="2" bestFit="1" customWidth="1"/>
    <col min="5" max="5" width="14" style="2" customWidth="1"/>
    <col min="6" max="6" width="13.28515625" style="1" customWidth="1"/>
    <col min="7" max="7" width="14" style="2" customWidth="1"/>
    <col min="8" max="8" width="14.85546875" style="2" customWidth="1"/>
    <col min="9" max="9" width="65" style="1" customWidth="1"/>
    <col min="10" max="16384" width="9.140625" style="2"/>
  </cols>
  <sheetData>
    <row r="1" spans="1:9" ht="49.5">
      <c r="A1" s="6" t="s">
        <v>0</v>
      </c>
      <c r="B1" s="6" t="s">
        <v>1</v>
      </c>
      <c r="C1" s="7" t="s">
        <v>2</v>
      </c>
      <c r="D1" s="7" t="s">
        <v>3</v>
      </c>
      <c r="E1" s="6" t="s">
        <v>4</v>
      </c>
      <c r="F1" s="6" t="s">
        <v>5</v>
      </c>
      <c r="G1" s="6" t="s">
        <v>6</v>
      </c>
      <c r="H1" s="6" t="s">
        <v>7</v>
      </c>
      <c r="I1" s="6" t="s">
        <v>8</v>
      </c>
    </row>
    <row r="2" spans="1:9" ht="66">
      <c r="A2" s="1" t="s">
        <v>9</v>
      </c>
      <c r="B2" s="1" t="s">
        <v>10</v>
      </c>
      <c r="C2" s="3">
        <v>30279</v>
      </c>
      <c r="D2" s="3">
        <v>-94687.6</v>
      </c>
      <c r="E2" s="4">
        <v>-3.1272000000000002</v>
      </c>
      <c r="F2" s="5">
        <v>0</v>
      </c>
      <c r="G2" s="4">
        <v>0.39</v>
      </c>
      <c r="H2" s="2">
        <v>2</v>
      </c>
      <c r="I2" s="1" t="s">
        <v>11</v>
      </c>
    </row>
    <row r="3" spans="1:9" ht="66">
      <c r="A3" s="1" t="s">
        <v>12</v>
      </c>
      <c r="B3" s="1" t="s">
        <v>13</v>
      </c>
      <c r="C3" s="3">
        <v>0</v>
      </c>
      <c r="D3" s="3">
        <v>0</v>
      </c>
      <c r="F3" s="5">
        <v>0</v>
      </c>
      <c r="G3" s="4">
        <v>0</v>
      </c>
      <c r="H3" s="2">
        <v>1</v>
      </c>
      <c r="I3" s="1" t="s">
        <v>14</v>
      </c>
    </row>
    <row r="4" spans="1:9" ht="198">
      <c r="A4" s="1" t="s">
        <v>15</v>
      </c>
      <c r="B4" s="1" t="s">
        <v>16</v>
      </c>
      <c r="C4" s="3">
        <v>551635.57999999996</v>
      </c>
      <c r="D4" s="3">
        <v>286096.46000000002</v>
      </c>
      <c r="E4" s="4">
        <v>0.51859999999999995</v>
      </c>
      <c r="F4" s="5">
        <v>0</v>
      </c>
      <c r="G4" s="4">
        <v>0.8</v>
      </c>
      <c r="H4" s="2">
        <v>18</v>
      </c>
      <c r="I4" s="1" t="s">
        <v>17</v>
      </c>
    </row>
    <row r="5" spans="1:9" ht="148.5">
      <c r="A5" s="1" t="s">
        <v>18</v>
      </c>
      <c r="B5" s="1" t="s">
        <v>19</v>
      </c>
      <c r="C5" s="3">
        <v>431955.15</v>
      </c>
      <c r="D5" s="3">
        <v>187268.41</v>
      </c>
      <c r="E5" s="4">
        <v>0.4335</v>
      </c>
      <c r="F5" s="5">
        <v>0</v>
      </c>
      <c r="G5" s="4">
        <v>0.5</v>
      </c>
      <c r="H5" s="2">
        <v>11</v>
      </c>
      <c r="I5" s="1" t="s">
        <v>20</v>
      </c>
    </row>
    <row r="6" spans="1:9" ht="99">
      <c r="A6" s="1" t="s">
        <v>21</v>
      </c>
      <c r="B6" s="1" t="s">
        <v>22</v>
      </c>
      <c r="C6" s="3">
        <v>9641049.1600000001</v>
      </c>
      <c r="D6" s="3">
        <v>2845841.88</v>
      </c>
      <c r="E6" s="4">
        <v>0.29520000000000002</v>
      </c>
      <c r="F6" s="5">
        <v>0</v>
      </c>
      <c r="G6" s="4">
        <v>0.8</v>
      </c>
      <c r="H6" s="2">
        <v>9</v>
      </c>
      <c r="I6" s="1" t="s">
        <v>23</v>
      </c>
    </row>
    <row r="7" spans="1:9" ht="66">
      <c r="A7" s="1" t="s">
        <v>24</v>
      </c>
      <c r="B7" s="1" t="s">
        <v>10</v>
      </c>
      <c r="C7" s="3">
        <v>10226366.76</v>
      </c>
      <c r="D7" s="3">
        <v>9739202.6500000004</v>
      </c>
      <c r="E7" s="4">
        <v>0.95240000000000002</v>
      </c>
      <c r="F7" s="5">
        <v>0.93</v>
      </c>
      <c r="G7" s="4">
        <v>0.96</v>
      </c>
      <c r="H7" s="2">
        <v>2</v>
      </c>
      <c r="I7" s="1" t="s">
        <v>25</v>
      </c>
    </row>
    <row r="8" spans="1:9" ht="82.5">
      <c r="A8" s="1" t="s">
        <v>26</v>
      </c>
      <c r="B8" s="1" t="s">
        <v>27</v>
      </c>
      <c r="C8" s="3">
        <v>609108.56000000006</v>
      </c>
      <c r="D8" s="3">
        <v>107124.78</v>
      </c>
      <c r="E8" s="4">
        <v>0.1759</v>
      </c>
      <c r="F8" s="5">
        <v>0</v>
      </c>
      <c r="G8" s="4">
        <v>0.22</v>
      </c>
      <c r="H8" s="2">
        <v>3</v>
      </c>
      <c r="I8" s="1" t="s">
        <v>28</v>
      </c>
    </row>
    <row r="9" spans="1:9" ht="66">
      <c r="A9" s="1" t="s">
        <v>29</v>
      </c>
      <c r="B9" s="1" t="s">
        <v>10</v>
      </c>
      <c r="C9" s="3">
        <v>1829286</v>
      </c>
      <c r="D9" s="3">
        <v>1031935</v>
      </c>
      <c r="E9" s="4">
        <v>0.56410000000000005</v>
      </c>
      <c r="F9" s="5">
        <v>0.56000000000000005</v>
      </c>
      <c r="G9" s="4">
        <v>0.56000000000000005</v>
      </c>
      <c r="H9" s="2">
        <v>1</v>
      </c>
      <c r="I9" s="1" t="s">
        <v>30</v>
      </c>
    </row>
    <row r="10" spans="1:9" ht="66">
      <c r="A10" s="1" t="s">
        <v>31</v>
      </c>
      <c r="B10" s="1" t="s">
        <v>32</v>
      </c>
      <c r="C10" s="3">
        <v>1475</v>
      </c>
      <c r="D10" s="3">
        <v>221.25</v>
      </c>
      <c r="E10" s="4">
        <v>0.15</v>
      </c>
      <c r="F10" s="5">
        <v>0.15</v>
      </c>
      <c r="G10" s="4">
        <v>0.15</v>
      </c>
      <c r="H10" s="2">
        <v>1</v>
      </c>
      <c r="I10" s="1" t="s">
        <v>33</v>
      </c>
    </row>
    <row r="11" spans="1:9" ht="82.5">
      <c r="A11" s="1" t="s">
        <v>34</v>
      </c>
      <c r="B11" s="1" t="s">
        <v>10</v>
      </c>
      <c r="C11" s="3">
        <v>80503.64</v>
      </c>
      <c r="D11" s="3">
        <v>74344.179999999993</v>
      </c>
      <c r="E11" s="4">
        <v>0.92349999999999999</v>
      </c>
      <c r="F11" s="5">
        <v>0.9</v>
      </c>
      <c r="G11" s="4">
        <v>0.93</v>
      </c>
      <c r="H11" s="2">
        <v>8</v>
      </c>
      <c r="I11" s="1" t="s">
        <v>35</v>
      </c>
    </row>
    <row r="12" spans="1:9" ht="66">
      <c r="A12" s="1" t="s">
        <v>36</v>
      </c>
      <c r="B12" s="1" t="s">
        <v>37</v>
      </c>
      <c r="C12" s="3">
        <v>792484.56</v>
      </c>
      <c r="D12" s="3">
        <v>95188.14</v>
      </c>
      <c r="E12" s="4">
        <v>0.1201</v>
      </c>
      <c r="F12" s="5">
        <v>0.12</v>
      </c>
      <c r="G12" s="4">
        <v>0.12</v>
      </c>
      <c r="H12" s="2">
        <v>2</v>
      </c>
      <c r="I12" s="1" t="s">
        <v>38</v>
      </c>
    </row>
    <row r="13" spans="1:9" ht="66">
      <c r="A13" s="1" t="s">
        <v>39</v>
      </c>
      <c r="B13" s="1" t="s">
        <v>40</v>
      </c>
      <c r="C13" s="3">
        <v>705843</v>
      </c>
      <c r="D13" s="3">
        <v>549926.48</v>
      </c>
      <c r="E13" s="4">
        <v>0.77910000000000001</v>
      </c>
      <c r="F13" s="5">
        <v>0</v>
      </c>
      <c r="G13" s="4">
        <v>0.78</v>
      </c>
      <c r="H13" s="2">
        <v>2</v>
      </c>
      <c r="I13" s="1" t="s">
        <v>41</v>
      </c>
    </row>
    <row r="14" spans="1:9" ht="66">
      <c r="A14" s="1" t="s">
        <v>42</v>
      </c>
      <c r="B14" s="1" t="s">
        <v>10</v>
      </c>
      <c r="C14" s="3">
        <v>39970</v>
      </c>
      <c r="D14" s="3">
        <v>18361.68</v>
      </c>
      <c r="E14" s="4">
        <v>0.45939999999999998</v>
      </c>
      <c r="F14" s="5">
        <v>0.46</v>
      </c>
      <c r="G14" s="4">
        <v>0.46</v>
      </c>
      <c r="H14" s="2">
        <v>1</v>
      </c>
      <c r="I14" s="1" t="s">
        <v>43</v>
      </c>
    </row>
    <row r="15" spans="1:9" ht="66">
      <c r="A15" s="1" t="s">
        <v>44</v>
      </c>
      <c r="B15" s="1" t="s">
        <v>45</v>
      </c>
      <c r="C15" s="3">
        <v>10819.5</v>
      </c>
      <c r="D15" s="3">
        <v>1099.95</v>
      </c>
      <c r="E15" s="4">
        <v>0.1017</v>
      </c>
      <c r="F15" s="5">
        <v>0.1</v>
      </c>
      <c r="G15" s="4">
        <v>0.1</v>
      </c>
      <c r="H15" s="2">
        <v>1</v>
      </c>
      <c r="I15" s="1" t="s">
        <v>46</v>
      </c>
    </row>
    <row r="16" spans="1:9" ht="82.5">
      <c r="A16" s="1" t="s">
        <v>47</v>
      </c>
      <c r="B16" s="1" t="s">
        <v>10</v>
      </c>
      <c r="C16" s="3">
        <v>68342.759999999995</v>
      </c>
      <c r="D16" s="3">
        <v>24164.61</v>
      </c>
      <c r="E16" s="4">
        <v>0.35360000000000003</v>
      </c>
      <c r="F16" s="5">
        <v>0.35</v>
      </c>
      <c r="G16" s="4">
        <v>0.37</v>
      </c>
      <c r="H16" s="2">
        <v>3</v>
      </c>
      <c r="I16" s="1" t="s">
        <v>48</v>
      </c>
    </row>
    <row r="17" spans="1:9" ht="148.5">
      <c r="A17" s="1" t="s">
        <v>49</v>
      </c>
      <c r="B17" s="1" t="s">
        <v>10</v>
      </c>
      <c r="C17" s="3">
        <v>1354917.6</v>
      </c>
      <c r="D17" s="3">
        <v>520324.4</v>
      </c>
      <c r="E17" s="4">
        <v>0.38400000000000001</v>
      </c>
      <c r="F17" s="5">
        <v>0</v>
      </c>
      <c r="G17" s="4">
        <v>0.79</v>
      </c>
      <c r="H17" s="2">
        <v>13</v>
      </c>
      <c r="I17" s="1" t="s">
        <v>50</v>
      </c>
    </row>
    <row r="18" spans="1:9" ht="82.5">
      <c r="A18" s="1" t="s">
        <v>51</v>
      </c>
      <c r="B18" s="1" t="s">
        <v>10</v>
      </c>
      <c r="C18" s="3">
        <v>733914.51</v>
      </c>
      <c r="D18" s="3">
        <v>14774.51</v>
      </c>
      <c r="E18" s="4">
        <v>2.01E-2</v>
      </c>
      <c r="F18" s="5">
        <v>0.02</v>
      </c>
      <c r="G18" s="4">
        <v>0.02</v>
      </c>
      <c r="H18" s="2">
        <v>1</v>
      </c>
      <c r="I18" s="1" t="s">
        <v>52</v>
      </c>
    </row>
    <row r="19" spans="1:9" ht="115.5">
      <c r="A19" s="1" t="s">
        <v>53</v>
      </c>
      <c r="B19" s="1" t="s">
        <v>10</v>
      </c>
      <c r="C19" s="3">
        <v>15883087.57</v>
      </c>
      <c r="D19" s="3">
        <v>1943738.87</v>
      </c>
      <c r="E19" s="4">
        <v>0.12239999999999999</v>
      </c>
      <c r="F19" s="5">
        <v>0</v>
      </c>
      <c r="G19" s="4">
        <v>0.15</v>
      </c>
      <c r="H19" s="2">
        <v>17</v>
      </c>
      <c r="I19" s="1" t="s">
        <v>54</v>
      </c>
    </row>
    <row r="20" spans="1:9" ht="396">
      <c r="A20" s="1" t="s">
        <v>55</v>
      </c>
      <c r="B20" s="1" t="s">
        <v>10</v>
      </c>
      <c r="C20" s="3">
        <v>18495103.23</v>
      </c>
      <c r="D20" s="3">
        <v>11125733.800000001</v>
      </c>
      <c r="E20" s="4">
        <v>0.60160000000000002</v>
      </c>
      <c r="F20" s="5">
        <v>0</v>
      </c>
      <c r="G20" s="4">
        <v>0.82</v>
      </c>
      <c r="H20" s="2">
        <v>37</v>
      </c>
      <c r="I20" s="1" t="s">
        <v>56</v>
      </c>
    </row>
    <row r="21" spans="1:9" ht="66">
      <c r="A21" s="1" t="s">
        <v>57</v>
      </c>
      <c r="B21" s="1" t="s">
        <v>10</v>
      </c>
      <c r="C21" s="3">
        <v>589098.5</v>
      </c>
      <c r="D21" s="3">
        <v>9000</v>
      </c>
      <c r="E21" s="4">
        <v>1.5299999999999999E-2</v>
      </c>
      <c r="F21" s="5">
        <v>1.5299999999999999E-2</v>
      </c>
      <c r="G21" s="4">
        <v>1.5299999999999999E-2</v>
      </c>
      <c r="H21" s="2">
        <v>1</v>
      </c>
      <c r="I21" s="1" t="s">
        <v>58</v>
      </c>
    </row>
    <row r="22" spans="1:9" ht="82.5">
      <c r="A22" s="1" t="s">
        <v>59</v>
      </c>
      <c r="B22" s="1" t="s">
        <v>60</v>
      </c>
      <c r="C22" s="3">
        <v>148681662</v>
      </c>
      <c r="D22" s="3">
        <v>141173803</v>
      </c>
      <c r="E22" s="4">
        <v>0.94950000000000001</v>
      </c>
      <c r="F22" s="5">
        <v>0.95</v>
      </c>
      <c r="G22" s="4">
        <v>0.95</v>
      </c>
      <c r="H22" s="2">
        <v>1</v>
      </c>
      <c r="I22" s="1" t="s">
        <v>60</v>
      </c>
    </row>
    <row r="23" spans="1:9" ht="66">
      <c r="A23" s="1" t="s">
        <v>61</v>
      </c>
      <c r="B23" s="1" t="s">
        <v>10</v>
      </c>
      <c r="C23" s="3">
        <v>471577.17</v>
      </c>
      <c r="D23" s="3">
        <v>92700.53</v>
      </c>
      <c r="E23" s="4">
        <v>0.1966</v>
      </c>
      <c r="F23" s="5">
        <v>0.15</v>
      </c>
      <c r="G23" s="4">
        <v>0.36</v>
      </c>
      <c r="H23" s="2">
        <v>5</v>
      </c>
      <c r="I23" s="1" t="s">
        <v>62</v>
      </c>
    </row>
    <row r="24" spans="1:9" ht="99">
      <c r="A24" s="1" t="s">
        <v>63</v>
      </c>
      <c r="B24" s="1" t="s">
        <v>10</v>
      </c>
      <c r="C24" s="3">
        <v>1485528.24</v>
      </c>
      <c r="D24" s="3">
        <v>562367.99</v>
      </c>
      <c r="E24" s="4">
        <v>0.37859999999999999</v>
      </c>
      <c r="F24" s="5">
        <v>0.15</v>
      </c>
      <c r="G24" s="4">
        <v>0.66</v>
      </c>
      <c r="H24" s="2">
        <v>6</v>
      </c>
      <c r="I24" s="1" t="s">
        <v>64</v>
      </c>
    </row>
    <row r="25" spans="1:9" ht="82.5">
      <c r="A25" s="1" t="s">
        <v>65</v>
      </c>
      <c r="B25" s="1" t="s">
        <v>66</v>
      </c>
      <c r="C25" s="3">
        <v>324384.96999999997</v>
      </c>
      <c r="D25" s="3">
        <v>148077.60999999999</v>
      </c>
      <c r="E25" s="4">
        <v>0.45650000000000002</v>
      </c>
      <c r="F25" s="5">
        <v>0.11</v>
      </c>
      <c r="G25" s="4">
        <v>0.47</v>
      </c>
      <c r="H25" s="2">
        <v>2</v>
      </c>
      <c r="I25" s="1" t="s">
        <v>67</v>
      </c>
    </row>
    <row r="26" spans="1:9" ht="66">
      <c r="A26" s="1" t="s">
        <v>68</v>
      </c>
      <c r="B26" s="1" t="s">
        <v>10</v>
      </c>
      <c r="C26" s="3">
        <v>3834231</v>
      </c>
      <c r="D26" s="3">
        <v>2907045.66</v>
      </c>
      <c r="E26" s="4">
        <v>0.75819999999999999</v>
      </c>
      <c r="F26" s="5">
        <v>0</v>
      </c>
      <c r="G26" s="4">
        <v>0.76</v>
      </c>
      <c r="H26" s="2">
        <v>2</v>
      </c>
      <c r="I26" s="1" t="s">
        <v>69</v>
      </c>
    </row>
    <row r="27" spans="1:9" ht="82.5">
      <c r="A27" s="1" t="s">
        <v>70</v>
      </c>
      <c r="B27" s="1" t="s">
        <v>10</v>
      </c>
      <c r="C27" s="3">
        <v>8234042.9800000004</v>
      </c>
      <c r="D27" s="3">
        <v>-4293491.92</v>
      </c>
      <c r="E27" s="4">
        <v>-0.52139999999999997</v>
      </c>
      <c r="F27" s="5">
        <v>0</v>
      </c>
      <c r="G27" s="4">
        <v>0.2</v>
      </c>
      <c r="H27" s="2">
        <v>9</v>
      </c>
      <c r="I27" s="1" t="s">
        <v>71</v>
      </c>
    </row>
    <row r="28" spans="1:9" ht="66">
      <c r="A28" s="1" t="s">
        <v>72</v>
      </c>
      <c r="B28" s="1" t="s">
        <v>10</v>
      </c>
      <c r="C28" s="3">
        <v>764131.98</v>
      </c>
      <c r="D28" s="3">
        <v>367401.22</v>
      </c>
      <c r="E28" s="4">
        <v>0.48080000000000001</v>
      </c>
      <c r="F28" s="5">
        <v>0</v>
      </c>
      <c r="G28" s="4">
        <v>0.52</v>
      </c>
      <c r="H28" s="2">
        <v>5</v>
      </c>
      <c r="I28" s="1" t="s">
        <v>73</v>
      </c>
    </row>
    <row r="29" spans="1:9" ht="82.5">
      <c r="A29" s="1" t="s">
        <v>74</v>
      </c>
      <c r="B29" s="1" t="s">
        <v>75</v>
      </c>
      <c r="C29" s="3">
        <v>810943.29</v>
      </c>
      <c r="D29" s="3">
        <v>613078.18999999994</v>
      </c>
      <c r="E29" s="4">
        <v>0.75600000000000001</v>
      </c>
      <c r="F29" s="5">
        <v>0.71</v>
      </c>
      <c r="G29" s="4">
        <v>0.78</v>
      </c>
      <c r="H29" s="2">
        <v>5</v>
      </c>
      <c r="I29" s="1" t="s">
        <v>76</v>
      </c>
    </row>
    <row r="30" spans="1:9" ht="363">
      <c r="A30" s="1" t="s">
        <v>77</v>
      </c>
      <c r="B30" s="1" t="s">
        <v>10</v>
      </c>
      <c r="C30" s="3">
        <v>975055.47</v>
      </c>
      <c r="D30" s="3">
        <v>617653.25</v>
      </c>
      <c r="E30" s="4">
        <v>0.63349999999999995</v>
      </c>
      <c r="F30" s="5">
        <v>0</v>
      </c>
      <c r="G30" s="4">
        <v>0.99</v>
      </c>
      <c r="H30" s="2">
        <v>35</v>
      </c>
      <c r="I30" s="1" t="s">
        <v>78</v>
      </c>
    </row>
    <row r="31" spans="1:9" ht="82.5">
      <c r="A31" s="1" t="s">
        <v>79</v>
      </c>
      <c r="B31" s="1" t="s">
        <v>10</v>
      </c>
      <c r="C31" s="3">
        <v>135340.10999999999</v>
      </c>
      <c r="D31" s="3">
        <v>-127967.07</v>
      </c>
      <c r="E31" s="4">
        <v>-0.94550000000000001</v>
      </c>
      <c r="F31" s="5">
        <v>0</v>
      </c>
      <c r="G31" s="4">
        <v>0</v>
      </c>
      <c r="H31" s="2">
        <v>3</v>
      </c>
      <c r="I31" s="1" t="s">
        <v>80</v>
      </c>
    </row>
    <row r="32" spans="1:9" ht="82.5">
      <c r="A32" s="1" t="s">
        <v>81</v>
      </c>
      <c r="B32" s="1" t="s">
        <v>10</v>
      </c>
      <c r="C32" s="3">
        <v>51070</v>
      </c>
      <c r="D32" s="3">
        <v>15281.38</v>
      </c>
      <c r="E32" s="4">
        <v>0.29920000000000002</v>
      </c>
      <c r="F32" s="5">
        <v>0</v>
      </c>
      <c r="G32" s="4">
        <v>0.71</v>
      </c>
      <c r="H32" s="2">
        <v>4</v>
      </c>
      <c r="I32" s="1" t="s">
        <v>82</v>
      </c>
    </row>
    <row r="33" spans="1:9" ht="66">
      <c r="A33" s="1" t="s">
        <v>83</v>
      </c>
      <c r="B33" s="1" t="s">
        <v>10</v>
      </c>
      <c r="C33" s="3">
        <v>42264</v>
      </c>
      <c r="D33" s="3">
        <v>8340.91</v>
      </c>
      <c r="E33" s="4">
        <v>0.19739999999999999</v>
      </c>
      <c r="F33" s="5">
        <v>0.12</v>
      </c>
      <c r="G33" s="4">
        <v>0.27</v>
      </c>
      <c r="H33" s="2">
        <v>4</v>
      </c>
      <c r="I33" s="1" t="s">
        <v>84</v>
      </c>
    </row>
    <row r="34" spans="1:9" ht="82.5">
      <c r="A34" s="1" t="s">
        <v>85</v>
      </c>
      <c r="B34" s="1" t="s">
        <v>86</v>
      </c>
      <c r="C34" s="3">
        <v>253415.8</v>
      </c>
      <c r="D34" s="3">
        <v>35246.76</v>
      </c>
      <c r="E34" s="4">
        <v>0.1391</v>
      </c>
      <c r="F34" s="5">
        <v>0.12</v>
      </c>
      <c r="G34" s="4">
        <v>0.15</v>
      </c>
      <c r="H34" s="2">
        <v>5</v>
      </c>
      <c r="I34" s="1" t="s">
        <v>87</v>
      </c>
    </row>
    <row r="35" spans="1:9" ht="66">
      <c r="A35" s="1" t="s">
        <v>88</v>
      </c>
      <c r="B35" s="1" t="s">
        <v>89</v>
      </c>
      <c r="C35" s="3">
        <v>323581</v>
      </c>
      <c r="D35" s="3">
        <v>211319</v>
      </c>
      <c r="E35" s="4">
        <v>0.65310000000000001</v>
      </c>
      <c r="F35" s="5">
        <v>0.65</v>
      </c>
      <c r="G35" s="4">
        <v>0.65</v>
      </c>
      <c r="H35" s="2">
        <v>1</v>
      </c>
      <c r="I35" s="1" t="s">
        <v>90</v>
      </c>
    </row>
    <row r="36" spans="1:9" ht="313.5">
      <c r="A36" s="1" t="s">
        <v>91</v>
      </c>
      <c r="B36" s="1" t="s">
        <v>10</v>
      </c>
      <c r="C36" s="3">
        <v>17023912</v>
      </c>
      <c r="D36" s="3">
        <v>6788778</v>
      </c>
      <c r="E36" s="4">
        <v>0.39879999999999999</v>
      </c>
      <c r="F36" s="5">
        <v>0</v>
      </c>
      <c r="G36" s="4">
        <v>0.88</v>
      </c>
      <c r="H36" s="2">
        <v>34</v>
      </c>
      <c r="I36" s="1" t="s">
        <v>92</v>
      </c>
    </row>
    <row r="37" spans="1:9" ht="148.5">
      <c r="A37" s="1" t="s">
        <v>93</v>
      </c>
      <c r="B37" s="1" t="s">
        <v>94</v>
      </c>
      <c r="C37" s="3">
        <v>6750811.1600000001</v>
      </c>
      <c r="D37" s="3">
        <v>887945.05</v>
      </c>
      <c r="E37" s="4">
        <v>0.13150000000000001</v>
      </c>
      <c r="F37" s="5">
        <v>0.1</v>
      </c>
      <c r="G37" s="4">
        <v>0.15</v>
      </c>
      <c r="H37" s="2">
        <v>11</v>
      </c>
      <c r="I37" s="1" t="s">
        <v>95</v>
      </c>
    </row>
    <row r="38" spans="1:9" ht="66">
      <c r="A38" s="1" t="s">
        <v>96</v>
      </c>
      <c r="B38" s="1" t="s">
        <v>10</v>
      </c>
      <c r="C38" s="3">
        <v>341033</v>
      </c>
      <c r="D38" s="3">
        <v>34750</v>
      </c>
      <c r="E38" s="4">
        <v>0.1019</v>
      </c>
      <c r="F38" s="5">
        <v>0.1</v>
      </c>
      <c r="G38" s="4">
        <v>0.1</v>
      </c>
      <c r="H38" s="2">
        <v>2</v>
      </c>
      <c r="I38" s="1" t="s">
        <v>97</v>
      </c>
    </row>
    <row r="39" spans="1:9" ht="82.5">
      <c r="A39" s="1" t="s">
        <v>98</v>
      </c>
      <c r="B39" s="1" t="s">
        <v>99</v>
      </c>
      <c r="C39" s="3">
        <v>3010889</v>
      </c>
      <c r="D39" s="3">
        <v>1003941.84</v>
      </c>
      <c r="E39" s="4">
        <v>0.33339999999999997</v>
      </c>
      <c r="F39" s="5">
        <v>0.33</v>
      </c>
      <c r="G39" s="4">
        <v>0.36</v>
      </c>
      <c r="H39" s="2">
        <v>2</v>
      </c>
      <c r="I39" s="1" t="s">
        <v>100</v>
      </c>
    </row>
    <row r="40" spans="1:9" ht="82.5">
      <c r="A40" s="1" t="s">
        <v>101</v>
      </c>
      <c r="B40" s="1" t="s">
        <v>10</v>
      </c>
      <c r="C40" s="3">
        <v>46174106</v>
      </c>
      <c r="D40" s="3">
        <v>25207999</v>
      </c>
      <c r="E40" s="4">
        <v>0.54590000000000005</v>
      </c>
      <c r="F40" s="5">
        <v>0.55000000000000004</v>
      </c>
      <c r="G40" s="4">
        <v>0.55000000000000004</v>
      </c>
      <c r="H40" s="2">
        <v>1</v>
      </c>
      <c r="I40" s="1" t="s">
        <v>102</v>
      </c>
    </row>
    <row r="41" spans="1:9" ht="82.5">
      <c r="A41" s="1" t="s">
        <v>103</v>
      </c>
      <c r="B41" s="1" t="s">
        <v>10</v>
      </c>
      <c r="C41" s="3">
        <v>394168117</v>
      </c>
      <c r="D41" s="3">
        <v>385169624</v>
      </c>
      <c r="E41" s="4">
        <v>0.97719999999999996</v>
      </c>
      <c r="F41" s="5">
        <v>0.98</v>
      </c>
      <c r="G41" s="4">
        <v>0.98</v>
      </c>
      <c r="H41" s="2">
        <v>1</v>
      </c>
      <c r="I41" s="1" t="s">
        <v>104</v>
      </c>
    </row>
    <row r="42" spans="1:9" ht="66">
      <c r="A42" s="1" t="s">
        <v>105</v>
      </c>
      <c r="B42" s="1" t="s">
        <v>10</v>
      </c>
      <c r="C42" s="3">
        <v>3295</v>
      </c>
      <c r="D42" s="3">
        <v>-35605</v>
      </c>
      <c r="E42" s="4">
        <v>-10.8058</v>
      </c>
      <c r="F42" s="5">
        <v>0</v>
      </c>
      <c r="G42" s="4">
        <v>0</v>
      </c>
      <c r="H42" s="2">
        <v>1</v>
      </c>
      <c r="I42" s="1" t="s">
        <v>106</v>
      </c>
    </row>
    <row r="43" spans="1:9" ht="82.5">
      <c r="A43" s="1" t="s">
        <v>107</v>
      </c>
      <c r="B43" s="1" t="s">
        <v>108</v>
      </c>
      <c r="C43" s="3">
        <v>1000</v>
      </c>
      <c r="D43" s="3">
        <v>850</v>
      </c>
      <c r="E43" s="4">
        <v>0.85</v>
      </c>
      <c r="F43" s="5">
        <v>0.85</v>
      </c>
      <c r="G43" s="4">
        <v>0.85</v>
      </c>
      <c r="H43" s="2">
        <v>1</v>
      </c>
      <c r="I43" s="1" t="s">
        <v>109</v>
      </c>
    </row>
    <row r="44" spans="1:9" ht="66">
      <c r="A44" s="1" t="s">
        <v>110</v>
      </c>
      <c r="B44" s="1" t="s">
        <v>10</v>
      </c>
      <c r="C44" s="3">
        <v>8242</v>
      </c>
      <c r="D44" s="3">
        <v>824.2</v>
      </c>
      <c r="E44" s="4">
        <v>0.1</v>
      </c>
      <c r="F44" s="5">
        <v>0.1</v>
      </c>
      <c r="G44" s="4">
        <v>0.1</v>
      </c>
      <c r="H44" s="2">
        <v>1</v>
      </c>
      <c r="I44" s="1" t="s">
        <v>111</v>
      </c>
    </row>
    <row r="45" spans="1:9" ht="66">
      <c r="A45" s="1" t="s">
        <v>112</v>
      </c>
      <c r="B45" s="1" t="s">
        <v>10</v>
      </c>
      <c r="C45" s="3">
        <v>198661</v>
      </c>
      <c r="D45" s="3">
        <v>49665</v>
      </c>
      <c r="E45" s="4">
        <v>0.25</v>
      </c>
      <c r="F45" s="5">
        <v>0.25</v>
      </c>
      <c r="G45" s="4">
        <v>0.25</v>
      </c>
      <c r="H45" s="2">
        <v>1</v>
      </c>
      <c r="I45" s="1" t="s">
        <v>113</v>
      </c>
    </row>
    <row r="46" spans="1:9" ht="82.5">
      <c r="A46" s="1" t="s">
        <v>114</v>
      </c>
      <c r="B46" s="1" t="s">
        <v>10</v>
      </c>
      <c r="C46" s="3">
        <v>370477</v>
      </c>
      <c r="D46" s="3">
        <v>89344</v>
      </c>
      <c r="E46" s="4">
        <v>0.2412</v>
      </c>
      <c r="F46" s="5">
        <v>0.24</v>
      </c>
      <c r="G46" s="4">
        <v>0.24</v>
      </c>
      <c r="H46" s="2">
        <v>1</v>
      </c>
      <c r="I46" s="1" t="s">
        <v>115</v>
      </c>
    </row>
    <row r="47" spans="1:9" ht="165">
      <c r="A47" s="1" t="s">
        <v>116</v>
      </c>
      <c r="B47" s="1" t="s">
        <v>117</v>
      </c>
      <c r="C47" s="3">
        <v>2176053.4500000002</v>
      </c>
      <c r="D47" s="3">
        <v>723884.98</v>
      </c>
      <c r="E47" s="4">
        <v>0.3327</v>
      </c>
      <c r="F47" s="5">
        <v>0</v>
      </c>
      <c r="G47" s="4">
        <v>0.9</v>
      </c>
      <c r="H47" s="2">
        <v>16</v>
      </c>
      <c r="I47" s="1" t="s">
        <v>118</v>
      </c>
    </row>
    <row r="48" spans="1:9" ht="66">
      <c r="A48" s="1" t="s">
        <v>119</v>
      </c>
      <c r="B48" s="1" t="s">
        <v>10</v>
      </c>
      <c r="C48" s="3">
        <v>6720.04</v>
      </c>
      <c r="D48" s="3">
        <v>1012.52</v>
      </c>
      <c r="E48" s="4">
        <v>0.1507</v>
      </c>
      <c r="F48" s="5">
        <v>0.13</v>
      </c>
      <c r="G48" s="4">
        <v>0.22</v>
      </c>
      <c r="H48" s="2">
        <v>4</v>
      </c>
      <c r="I48" s="1" t="s">
        <v>120</v>
      </c>
    </row>
    <row r="49" spans="1:9" ht="82.5">
      <c r="A49" s="1" t="s">
        <v>121</v>
      </c>
      <c r="B49" s="1" t="s">
        <v>10</v>
      </c>
      <c r="C49" s="3">
        <v>464408.78</v>
      </c>
      <c r="D49" s="3">
        <v>69661.350000000006</v>
      </c>
      <c r="E49" s="4">
        <v>0.15</v>
      </c>
      <c r="F49" s="5">
        <v>0.15</v>
      </c>
      <c r="G49" s="4">
        <v>0.15</v>
      </c>
      <c r="H49" s="2">
        <v>1</v>
      </c>
      <c r="I49" s="1" t="s">
        <v>122</v>
      </c>
    </row>
    <row r="50" spans="1:9" ht="99">
      <c r="A50" s="1" t="s">
        <v>123</v>
      </c>
      <c r="B50" s="1" t="s">
        <v>10</v>
      </c>
      <c r="C50" s="3">
        <v>2890158.21</v>
      </c>
      <c r="D50" s="3">
        <v>1864925.49</v>
      </c>
      <c r="E50" s="4">
        <v>0.64529999999999998</v>
      </c>
      <c r="F50" s="5">
        <v>0.3</v>
      </c>
      <c r="G50" s="4">
        <v>1</v>
      </c>
      <c r="H50" s="2">
        <v>9</v>
      </c>
      <c r="I50" s="1" t="s">
        <v>124</v>
      </c>
    </row>
    <row r="51" spans="1:9" ht="82.5">
      <c r="A51" s="1" t="s">
        <v>125</v>
      </c>
      <c r="B51" s="1" t="s">
        <v>10</v>
      </c>
      <c r="C51" s="3">
        <v>79128.350000000006</v>
      </c>
      <c r="D51" s="3">
        <v>-42529.24</v>
      </c>
      <c r="E51" s="4">
        <v>-0.53749999999999998</v>
      </c>
      <c r="F51" s="5">
        <v>0</v>
      </c>
      <c r="G51" s="4">
        <v>0</v>
      </c>
      <c r="H51" s="2">
        <v>3</v>
      </c>
      <c r="I51" s="1" t="s">
        <v>126</v>
      </c>
    </row>
    <row r="52" spans="1:9" ht="82.5">
      <c r="A52" s="1" t="s">
        <v>127</v>
      </c>
      <c r="B52" s="1" t="s">
        <v>10</v>
      </c>
      <c r="C52" s="3">
        <v>227083.75</v>
      </c>
      <c r="D52" s="3">
        <v>150923.26</v>
      </c>
      <c r="E52" s="4">
        <v>0.66459999999999997</v>
      </c>
      <c r="F52" s="5">
        <v>0.66</v>
      </c>
      <c r="G52" s="4">
        <v>0.67</v>
      </c>
      <c r="H52" s="2">
        <v>2</v>
      </c>
      <c r="I52" s="1" t="s">
        <v>128</v>
      </c>
    </row>
    <row r="53" spans="1:9" ht="66">
      <c r="A53" s="1" t="s">
        <v>129</v>
      </c>
      <c r="B53" s="1" t="s">
        <v>130</v>
      </c>
      <c r="C53" s="3">
        <v>140082</v>
      </c>
      <c r="D53" s="3">
        <v>-16725.8</v>
      </c>
      <c r="E53" s="4">
        <v>-0.11940000000000001</v>
      </c>
      <c r="F53" s="5">
        <v>0</v>
      </c>
      <c r="G53" s="4">
        <v>0</v>
      </c>
      <c r="H53" s="2">
        <v>1</v>
      </c>
      <c r="I53" s="1" t="s">
        <v>106</v>
      </c>
    </row>
    <row r="54" spans="1:9" ht="82.5">
      <c r="A54" s="1" t="s">
        <v>131</v>
      </c>
      <c r="B54" s="1" t="s">
        <v>132</v>
      </c>
      <c r="C54" s="3">
        <v>45230</v>
      </c>
      <c r="D54" s="3">
        <v>26428.46</v>
      </c>
      <c r="E54" s="4">
        <v>0.58430000000000004</v>
      </c>
      <c r="F54" s="5">
        <v>0.57999999999999996</v>
      </c>
      <c r="G54" s="4">
        <v>0.57999999999999996</v>
      </c>
      <c r="H54" s="2">
        <v>1</v>
      </c>
      <c r="I54" s="1" t="s">
        <v>133</v>
      </c>
    </row>
    <row r="55" spans="1:9" ht="82.5">
      <c r="A55" s="1" t="s">
        <v>134</v>
      </c>
      <c r="B55" s="1" t="s">
        <v>135</v>
      </c>
      <c r="C55" s="3">
        <v>42779</v>
      </c>
      <c r="D55" s="3">
        <v>6416</v>
      </c>
      <c r="E55" s="4">
        <v>0.15</v>
      </c>
      <c r="F55" s="5">
        <v>0.15</v>
      </c>
      <c r="G55" s="4">
        <v>0.15</v>
      </c>
      <c r="H55" s="2">
        <v>1</v>
      </c>
      <c r="I55" s="1" t="s">
        <v>136</v>
      </c>
    </row>
    <row r="56" spans="1:9" ht="363">
      <c r="A56" s="1" t="s">
        <v>137</v>
      </c>
      <c r="B56" s="1" t="s">
        <v>10</v>
      </c>
      <c r="C56" s="3">
        <v>4032284.89</v>
      </c>
      <c r="D56" s="3">
        <v>868318.1</v>
      </c>
      <c r="E56" s="4">
        <v>0.21529999999999999</v>
      </c>
      <c r="F56" s="5">
        <v>0</v>
      </c>
      <c r="G56" s="4">
        <v>0.55000000000000004</v>
      </c>
      <c r="H56" s="2">
        <v>31</v>
      </c>
      <c r="I56" s="1" t="s">
        <v>138</v>
      </c>
    </row>
    <row r="57" spans="1:9" ht="165">
      <c r="A57" s="1" t="s">
        <v>139</v>
      </c>
      <c r="B57" s="1" t="s">
        <v>10</v>
      </c>
      <c r="C57" s="3">
        <v>307753.7</v>
      </c>
      <c r="D57" s="3">
        <v>132250.07</v>
      </c>
      <c r="E57" s="4">
        <v>0.42970000000000003</v>
      </c>
      <c r="F57" s="5">
        <v>0</v>
      </c>
      <c r="G57" s="4">
        <v>0.87</v>
      </c>
      <c r="H57" s="2">
        <v>13</v>
      </c>
      <c r="I57" s="1" t="s">
        <v>140</v>
      </c>
    </row>
    <row r="58" spans="1:9" ht="99">
      <c r="A58" s="1" t="s">
        <v>141</v>
      </c>
      <c r="B58" s="1" t="s">
        <v>10</v>
      </c>
      <c r="C58" s="3">
        <v>460220</v>
      </c>
      <c r="D58" s="3">
        <v>317980</v>
      </c>
      <c r="E58" s="4">
        <v>0.69089999999999996</v>
      </c>
      <c r="F58" s="5">
        <v>0</v>
      </c>
      <c r="G58" s="4">
        <v>0.69</v>
      </c>
      <c r="H58" s="2">
        <v>3</v>
      </c>
      <c r="I58" s="1" t="s">
        <v>142</v>
      </c>
    </row>
    <row r="59" spans="1:9" ht="66">
      <c r="A59" s="1" t="s">
        <v>143</v>
      </c>
      <c r="B59" s="1" t="s">
        <v>10</v>
      </c>
      <c r="C59" s="3">
        <v>135690</v>
      </c>
      <c r="D59" s="3">
        <v>31324.57</v>
      </c>
      <c r="E59" s="4">
        <v>0.23089999999999999</v>
      </c>
      <c r="F59" s="5">
        <v>0.23</v>
      </c>
      <c r="G59" s="4">
        <v>0.23</v>
      </c>
      <c r="H59" s="2">
        <v>1</v>
      </c>
      <c r="I59" s="1" t="s">
        <v>144</v>
      </c>
    </row>
    <row r="60" spans="1:9" ht="82.5">
      <c r="A60" s="1" t="s">
        <v>145</v>
      </c>
      <c r="B60" s="1" t="s">
        <v>10</v>
      </c>
      <c r="C60" s="3">
        <v>896215.02</v>
      </c>
      <c r="D60" s="3">
        <v>-896641.67</v>
      </c>
      <c r="E60" s="4">
        <v>-1.0004999999999999</v>
      </c>
      <c r="F60" s="5">
        <v>0</v>
      </c>
      <c r="G60" s="4">
        <v>0</v>
      </c>
      <c r="H60" s="2">
        <v>5</v>
      </c>
      <c r="I60" s="1" t="s">
        <v>146</v>
      </c>
    </row>
    <row r="61" spans="1:9" ht="82.5">
      <c r="A61" s="1" t="s">
        <v>147</v>
      </c>
      <c r="B61" s="1" t="s">
        <v>148</v>
      </c>
      <c r="C61" s="3">
        <v>86254.84</v>
      </c>
      <c r="D61" s="3">
        <v>21563.71</v>
      </c>
      <c r="E61" s="4">
        <v>0.25</v>
      </c>
      <c r="F61" s="5">
        <v>0.25</v>
      </c>
      <c r="G61" s="4">
        <v>0.25</v>
      </c>
      <c r="H61" s="2">
        <v>1</v>
      </c>
      <c r="I61" s="1" t="s">
        <v>148</v>
      </c>
    </row>
    <row r="62" spans="1:9" ht="82.5">
      <c r="A62" s="1" t="s">
        <v>149</v>
      </c>
      <c r="B62" s="1" t="s">
        <v>10</v>
      </c>
      <c r="C62" s="3">
        <v>44208</v>
      </c>
      <c r="D62" s="3">
        <v>7791</v>
      </c>
      <c r="E62" s="4">
        <v>0.1762</v>
      </c>
      <c r="F62" s="5">
        <v>0.1</v>
      </c>
      <c r="G62" s="4">
        <v>0.18</v>
      </c>
      <c r="H62" s="2">
        <v>3</v>
      </c>
      <c r="I62" s="1" t="s">
        <v>150</v>
      </c>
    </row>
    <row r="63" spans="1:9">
      <c r="A63" s="8" t="s">
        <v>151</v>
      </c>
      <c r="B63" s="8"/>
      <c r="C63" s="9">
        <f>SUM(C2:C62)</f>
        <v>708547281.28000009</v>
      </c>
      <c r="D63" s="9">
        <f>SUM(D2:D62)</f>
        <v>593275214.85000038</v>
      </c>
      <c r="E63" s="11">
        <f>SUM(D63/C63)</f>
        <v>0.83731210396889932</v>
      </c>
      <c r="F63" s="11">
        <f>MIN(F2:F62)</f>
        <v>0</v>
      </c>
      <c r="G63" s="11">
        <f>MAX(G2:G62)</f>
        <v>1</v>
      </c>
      <c r="H63" s="10">
        <f t="shared" ref="H63" si="0">SUM(H2:H62)</f>
        <v>372</v>
      </c>
    </row>
    <row r="65" spans="1:1">
      <c r="A65" s="12" t="s">
        <v>152</v>
      </c>
    </row>
  </sheetData>
  <pageMargins left="0.25" right="0.25" top="0.75" bottom="0.75" header="0.3" footer="0.3"/>
  <pageSetup scale="56" fitToHeight="0" orientation="landscape" r:id="rId1"/>
  <headerFooter>
    <oddHeader>&amp;C&amp;"-,Bold"&amp;14Table 2. Paid Solicitor Summary 2018&amp;"-,Regular"&amp;11
Campaign Reports Filed Between 12/01/17 12:00 AM and 11/30/18 11:59 PM</oddHeader>
    <oddFooter>&amp;LNote:  "Clients" consist of charities listed on any campaign financial report filed by that paid solicitor from Dec. 1, 2017 - Nov. 30, 2018&amp;RPage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3"/>
  <sheetViews>
    <sheetView tabSelected="1" zoomScale="80" zoomScaleNormal="80" workbookViewId="0">
      <pane ySplit="1" topLeftCell="A2" activePane="bottomLeft" state="frozen"/>
      <selection pane="bottomLeft"/>
    </sheetView>
  </sheetViews>
  <sheetFormatPr defaultColWidth="9.140625" defaultRowHeight="16.5"/>
  <cols>
    <col min="1" max="1" width="33.140625" style="1" customWidth="1"/>
    <col min="2" max="2" width="40.28515625" style="1" customWidth="1"/>
    <col min="3" max="4" width="20.42578125" style="2" bestFit="1" customWidth="1"/>
    <col min="5" max="5" width="14" style="2" customWidth="1"/>
    <col min="6" max="6" width="13.28515625" style="1" customWidth="1"/>
    <col min="7" max="7" width="14" style="2" customWidth="1"/>
    <col min="8" max="8" width="14.85546875" style="2" customWidth="1"/>
    <col min="9" max="9" width="65" style="1" customWidth="1"/>
    <col min="10" max="16384" width="9.140625" style="2"/>
  </cols>
  <sheetData>
    <row r="1" spans="1:9" ht="49.5">
      <c r="A1" s="6" t="s">
        <v>0</v>
      </c>
      <c r="B1" s="6" t="s">
        <v>1</v>
      </c>
      <c r="C1" s="7" t="s">
        <v>2</v>
      </c>
      <c r="D1" s="7" t="s">
        <v>3</v>
      </c>
      <c r="E1" s="6" t="s">
        <v>4</v>
      </c>
      <c r="F1" s="6" t="s">
        <v>5</v>
      </c>
      <c r="G1" s="6" t="s">
        <v>6</v>
      </c>
      <c r="H1" s="6" t="s">
        <v>7</v>
      </c>
      <c r="I1" s="6" t="s">
        <v>8</v>
      </c>
    </row>
    <row r="2" spans="1:9" ht="66">
      <c r="A2" s="1" t="s">
        <v>9</v>
      </c>
      <c r="B2" s="1" t="s">
        <v>10</v>
      </c>
      <c r="C2" s="3">
        <v>30279</v>
      </c>
      <c r="D2" s="3">
        <v>-94687.6</v>
      </c>
      <c r="E2" s="4">
        <v>-3.1272000000000002</v>
      </c>
      <c r="F2" s="5">
        <v>0</v>
      </c>
      <c r="G2" s="4">
        <v>0.39</v>
      </c>
      <c r="H2" s="2">
        <v>2</v>
      </c>
      <c r="I2" s="1" t="s">
        <v>11</v>
      </c>
    </row>
    <row r="3" spans="1:9" ht="66">
      <c r="A3" s="1" t="s">
        <v>12</v>
      </c>
      <c r="B3" s="1" t="s">
        <v>13</v>
      </c>
      <c r="C3" s="3">
        <v>0</v>
      </c>
      <c r="D3" s="3">
        <v>0</v>
      </c>
      <c r="F3" s="5">
        <v>0</v>
      </c>
      <c r="G3" s="4">
        <v>0</v>
      </c>
      <c r="H3" s="2">
        <v>1</v>
      </c>
      <c r="I3" s="1" t="s">
        <v>14</v>
      </c>
    </row>
    <row r="4" spans="1:9" ht="198">
      <c r="A4" s="1" t="s">
        <v>15</v>
      </c>
      <c r="B4" s="1" t="s">
        <v>16</v>
      </c>
      <c r="C4" s="3">
        <v>551635.57999999996</v>
      </c>
      <c r="D4" s="3">
        <v>286096.46000000002</v>
      </c>
      <c r="E4" s="4">
        <v>0.51859999999999995</v>
      </c>
      <c r="F4" s="5">
        <v>0</v>
      </c>
      <c r="G4" s="4">
        <v>0.8</v>
      </c>
      <c r="H4" s="2">
        <v>18</v>
      </c>
      <c r="I4" s="1" t="s">
        <v>17</v>
      </c>
    </row>
    <row r="5" spans="1:9" ht="148.5">
      <c r="A5" s="1" t="s">
        <v>18</v>
      </c>
      <c r="B5" s="1" t="s">
        <v>19</v>
      </c>
      <c r="C5" s="3">
        <v>431955.15</v>
      </c>
      <c r="D5" s="3">
        <v>187268.41</v>
      </c>
      <c r="E5" s="4">
        <v>0.4335</v>
      </c>
      <c r="F5" s="5">
        <v>0</v>
      </c>
      <c r="G5" s="4">
        <v>0.5</v>
      </c>
      <c r="H5" s="2">
        <v>11</v>
      </c>
      <c r="I5" s="1" t="s">
        <v>20</v>
      </c>
    </row>
    <row r="6" spans="1:9" ht="99">
      <c r="A6" s="1" t="s">
        <v>21</v>
      </c>
      <c r="B6" s="1" t="s">
        <v>22</v>
      </c>
      <c r="C6" s="3">
        <v>9641049.1600000001</v>
      </c>
      <c r="D6" s="3">
        <v>2845841.88</v>
      </c>
      <c r="E6" s="4">
        <v>0.29520000000000002</v>
      </c>
      <c r="F6" s="5">
        <v>0</v>
      </c>
      <c r="G6" s="4">
        <v>0.8</v>
      </c>
      <c r="H6" s="2">
        <v>9</v>
      </c>
      <c r="I6" s="1" t="s">
        <v>23</v>
      </c>
    </row>
    <row r="7" spans="1:9" ht="66">
      <c r="A7" s="1" t="s">
        <v>24</v>
      </c>
      <c r="B7" s="1" t="s">
        <v>10</v>
      </c>
      <c r="C7" s="3">
        <v>10226366.76</v>
      </c>
      <c r="D7" s="3">
        <v>9739202.6500000004</v>
      </c>
      <c r="E7" s="4">
        <v>0.95240000000000002</v>
      </c>
      <c r="F7" s="5">
        <v>0.93</v>
      </c>
      <c r="G7" s="4">
        <v>0.96</v>
      </c>
      <c r="H7" s="2">
        <v>2</v>
      </c>
      <c r="I7" s="1" t="s">
        <v>25</v>
      </c>
    </row>
    <row r="8" spans="1:9" ht="82.5">
      <c r="A8" s="1" t="s">
        <v>26</v>
      </c>
      <c r="B8" s="1" t="s">
        <v>27</v>
      </c>
      <c r="C8" s="3">
        <v>609108.56000000006</v>
      </c>
      <c r="D8" s="3">
        <v>107124.78</v>
      </c>
      <c r="E8" s="4">
        <v>0.1759</v>
      </c>
      <c r="F8" s="5">
        <v>0</v>
      </c>
      <c r="G8" s="4">
        <v>0.22</v>
      </c>
      <c r="H8" s="2">
        <v>3</v>
      </c>
      <c r="I8" s="1" t="s">
        <v>28</v>
      </c>
    </row>
    <row r="9" spans="1:9" ht="66">
      <c r="A9" s="1" t="s">
        <v>29</v>
      </c>
      <c r="B9" s="1" t="s">
        <v>10</v>
      </c>
      <c r="C9" s="3">
        <v>1829286</v>
      </c>
      <c r="D9" s="3">
        <v>1031935</v>
      </c>
      <c r="E9" s="4">
        <v>0.56410000000000005</v>
      </c>
      <c r="F9" s="5">
        <v>0.56000000000000005</v>
      </c>
      <c r="G9" s="4">
        <v>0.56000000000000005</v>
      </c>
      <c r="H9" s="2">
        <v>1</v>
      </c>
      <c r="I9" s="1" t="s">
        <v>30</v>
      </c>
    </row>
    <row r="10" spans="1:9" ht="66">
      <c r="A10" s="1" t="s">
        <v>31</v>
      </c>
      <c r="B10" s="1" t="s">
        <v>32</v>
      </c>
      <c r="C10" s="3">
        <v>1475</v>
      </c>
      <c r="D10" s="3">
        <v>221.25</v>
      </c>
      <c r="E10" s="4">
        <v>0.15</v>
      </c>
      <c r="F10" s="5">
        <v>0.15</v>
      </c>
      <c r="G10" s="4">
        <v>0.15</v>
      </c>
      <c r="H10" s="2">
        <v>1</v>
      </c>
      <c r="I10" s="1" t="s">
        <v>33</v>
      </c>
    </row>
    <row r="11" spans="1:9" ht="82.5">
      <c r="A11" s="1" t="s">
        <v>34</v>
      </c>
      <c r="B11" s="1" t="s">
        <v>10</v>
      </c>
      <c r="C11" s="3">
        <v>80503.64</v>
      </c>
      <c r="D11" s="3">
        <v>74344.179999999993</v>
      </c>
      <c r="E11" s="4">
        <v>0.92349999999999999</v>
      </c>
      <c r="F11" s="5">
        <v>0.9</v>
      </c>
      <c r="G11" s="4">
        <v>0.93</v>
      </c>
      <c r="H11" s="2">
        <v>8</v>
      </c>
      <c r="I11" s="1" t="s">
        <v>35</v>
      </c>
    </row>
    <row r="12" spans="1:9" ht="66">
      <c r="A12" s="1" t="s">
        <v>36</v>
      </c>
      <c r="B12" s="1" t="s">
        <v>37</v>
      </c>
      <c r="C12" s="3">
        <v>792484.56</v>
      </c>
      <c r="D12" s="3">
        <v>95188.14</v>
      </c>
      <c r="E12" s="4">
        <v>0.1201</v>
      </c>
      <c r="F12" s="5">
        <v>0.12</v>
      </c>
      <c r="G12" s="4">
        <v>0.12</v>
      </c>
      <c r="H12" s="2">
        <v>2</v>
      </c>
      <c r="I12" s="1" t="s">
        <v>38</v>
      </c>
    </row>
    <row r="13" spans="1:9" ht="66">
      <c r="A13" s="1" t="s">
        <v>39</v>
      </c>
      <c r="B13" s="1" t="s">
        <v>40</v>
      </c>
      <c r="C13" s="3">
        <v>705843</v>
      </c>
      <c r="D13" s="3">
        <v>549926.48</v>
      </c>
      <c r="E13" s="4">
        <v>0.77910000000000001</v>
      </c>
      <c r="F13" s="5">
        <v>0</v>
      </c>
      <c r="G13" s="4">
        <v>0.78</v>
      </c>
      <c r="H13" s="2">
        <v>2</v>
      </c>
      <c r="I13" s="1" t="s">
        <v>41</v>
      </c>
    </row>
    <row r="14" spans="1:9" ht="66">
      <c r="A14" s="1" t="s">
        <v>42</v>
      </c>
      <c r="B14" s="1" t="s">
        <v>10</v>
      </c>
      <c r="C14" s="3">
        <v>39970</v>
      </c>
      <c r="D14" s="3">
        <v>18361.68</v>
      </c>
      <c r="E14" s="4">
        <v>0.45939999999999998</v>
      </c>
      <c r="F14" s="5">
        <v>0.46</v>
      </c>
      <c r="G14" s="4">
        <v>0.46</v>
      </c>
      <c r="H14" s="2">
        <v>1</v>
      </c>
      <c r="I14" s="1" t="s">
        <v>43</v>
      </c>
    </row>
    <row r="15" spans="1:9" ht="66">
      <c r="A15" s="1" t="s">
        <v>44</v>
      </c>
      <c r="B15" s="1" t="s">
        <v>45</v>
      </c>
      <c r="C15" s="3">
        <v>10819.5</v>
      </c>
      <c r="D15" s="3">
        <v>1099.95</v>
      </c>
      <c r="E15" s="4">
        <v>0.1017</v>
      </c>
      <c r="F15" s="5">
        <v>0.1</v>
      </c>
      <c r="G15" s="4">
        <v>0.1</v>
      </c>
      <c r="H15" s="2">
        <v>1</v>
      </c>
      <c r="I15" s="1" t="s">
        <v>46</v>
      </c>
    </row>
    <row r="16" spans="1:9" ht="82.5">
      <c r="A16" s="1" t="s">
        <v>47</v>
      </c>
      <c r="B16" s="1" t="s">
        <v>10</v>
      </c>
      <c r="C16" s="3">
        <v>68342.759999999995</v>
      </c>
      <c r="D16" s="3">
        <v>24164.61</v>
      </c>
      <c r="E16" s="4">
        <v>0.35360000000000003</v>
      </c>
      <c r="F16" s="5">
        <v>0.35</v>
      </c>
      <c r="G16" s="4">
        <v>0.37</v>
      </c>
      <c r="H16" s="2">
        <v>3</v>
      </c>
      <c r="I16" s="1" t="s">
        <v>48</v>
      </c>
    </row>
    <row r="17" spans="1:9" ht="148.5">
      <c r="A17" s="1" t="s">
        <v>49</v>
      </c>
      <c r="B17" s="1" t="s">
        <v>10</v>
      </c>
      <c r="C17" s="3">
        <v>1354917.6</v>
      </c>
      <c r="D17" s="3">
        <v>520324.4</v>
      </c>
      <c r="E17" s="4">
        <v>0.38400000000000001</v>
      </c>
      <c r="F17" s="5">
        <v>0</v>
      </c>
      <c r="G17" s="4">
        <v>0.79</v>
      </c>
      <c r="H17" s="2">
        <v>13</v>
      </c>
      <c r="I17" s="1" t="s">
        <v>50</v>
      </c>
    </row>
    <row r="18" spans="1:9" ht="82.5">
      <c r="A18" s="1" t="s">
        <v>51</v>
      </c>
      <c r="B18" s="1" t="s">
        <v>10</v>
      </c>
      <c r="C18" s="3">
        <v>733914.51</v>
      </c>
      <c r="D18" s="3">
        <v>14774.51</v>
      </c>
      <c r="E18" s="4">
        <v>2.01E-2</v>
      </c>
      <c r="F18" s="5">
        <v>0.02</v>
      </c>
      <c r="G18" s="4">
        <v>0.02</v>
      </c>
      <c r="H18" s="2">
        <v>1</v>
      </c>
      <c r="I18" s="1" t="s">
        <v>52</v>
      </c>
    </row>
    <row r="19" spans="1:9" ht="115.5">
      <c r="A19" s="1" t="s">
        <v>53</v>
      </c>
      <c r="B19" s="1" t="s">
        <v>10</v>
      </c>
      <c r="C19" s="3">
        <v>15883087.57</v>
      </c>
      <c r="D19" s="3">
        <v>1943738.87</v>
      </c>
      <c r="E19" s="4">
        <v>0.12239999999999999</v>
      </c>
      <c r="F19" s="5">
        <v>0</v>
      </c>
      <c r="G19" s="4">
        <v>0.15</v>
      </c>
      <c r="H19" s="2">
        <v>17</v>
      </c>
      <c r="I19" s="1" t="s">
        <v>54</v>
      </c>
    </row>
    <row r="20" spans="1:9" ht="396">
      <c r="A20" s="1" t="s">
        <v>55</v>
      </c>
      <c r="B20" s="1" t="s">
        <v>10</v>
      </c>
      <c r="C20" s="3">
        <v>18495103.23</v>
      </c>
      <c r="D20" s="3">
        <v>11125733.800000001</v>
      </c>
      <c r="E20" s="4">
        <v>0.60160000000000002</v>
      </c>
      <c r="F20" s="5">
        <v>0</v>
      </c>
      <c r="G20" s="4">
        <v>0.82</v>
      </c>
      <c r="H20" s="2">
        <v>37</v>
      </c>
      <c r="I20" s="1" t="s">
        <v>56</v>
      </c>
    </row>
    <row r="21" spans="1:9" ht="66">
      <c r="A21" s="1" t="s">
        <v>57</v>
      </c>
      <c r="B21" s="1" t="s">
        <v>10</v>
      </c>
      <c r="C21" s="3">
        <v>589098.5</v>
      </c>
      <c r="D21" s="3">
        <v>9000</v>
      </c>
      <c r="E21" s="4">
        <v>1.5299999999999999E-2</v>
      </c>
      <c r="F21" s="5">
        <v>1.5299999999999999E-2</v>
      </c>
      <c r="G21" s="4">
        <v>1.5299999999999999E-2</v>
      </c>
      <c r="H21" s="2">
        <v>1</v>
      </c>
      <c r="I21" s="1" t="s">
        <v>58</v>
      </c>
    </row>
    <row r="22" spans="1:9" ht="66">
      <c r="A22" s="1" t="s">
        <v>61</v>
      </c>
      <c r="B22" s="1" t="s">
        <v>10</v>
      </c>
      <c r="C22" s="3">
        <v>471577.17</v>
      </c>
      <c r="D22" s="3">
        <v>92700.53</v>
      </c>
      <c r="E22" s="4">
        <v>0.1966</v>
      </c>
      <c r="F22" s="5">
        <v>0.15</v>
      </c>
      <c r="G22" s="4">
        <v>0.36</v>
      </c>
      <c r="H22" s="2">
        <v>5</v>
      </c>
      <c r="I22" s="1" t="s">
        <v>62</v>
      </c>
    </row>
    <row r="23" spans="1:9" ht="99">
      <c r="A23" s="1" t="s">
        <v>63</v>
      </c>
      <c r="B23" s="1" t="s">
        <v>10</v>
      </c>
      <c r="C23" s="3">
        <v>1485528.24</v>
      </c>
      <c r="D23" s="3">
        <v>562367.99</v>
      </c>
      <c r="E23" s="4">
        <v>0.37859999999999999</v>
      </c>
      <c r="F23" s="5">
        <v>0.15</v>
      </c>
      <c r="G23" s="4">
        <v>0.66</v>
      </c>
      <c r="H23" s="2">
        <v>6</v>
      </c>
      <c r="I23" s="1" t="s">
        <v>64</v>
      </c>
    </row>
    <row r="24" spans="1:9" ht="82.5">
      <c r="A24" s="1" t="s">
        <v>65</v>
      </c>
      <c r="B24" s="1" t="s">
        <v>66</v>
      </c>
      <c r="C24" s="3">
        <v>324384.96999999997</v>
      </c>
      <c r="D24" s="3">
        <v>148077.60999999999</v>
      </c>
      <c r="E24" s="4">
        <v>0.45650000000000002</v>
      </c>
      <c r="F24" s="5">
        <v>0.11</v>
      </c>
      <c r="G24" s="4">
        <v>0.47</v>
      </c>
      <c r="H24" s="2">
        <v>2</v>
      </c>
      <c r="I24" s="1" t="s">
        <v>67</v>
      </c>
    </row>
    <row r="25" spans="1:9" ht="66">
      <c r="A25" s="1" t="s">
        <v>68</v>
      </c>
      <c r="B25" s="1" t="s">
        <v>10</v>
      </c>
      <c r="C25" s="3">
        <v>3834231</v>
      </c>
      <c r="D25" s="3">
        <v>2907045.66</v>
      </c>
      <c r="E25" s="4">
        <v>0.75819999999999999</v>
      </c>
      <c r="F25" s="5">
        <v>0</v>
      </c>
      <c r="G25" s="4">
        <v>0.76</v>
      </c>
      <c r="H25" s="2">
        <v>2</v>
      </c>
      <c r="I25" s="1" t="s">
        <v>69</v>
      </c>
    </row>
    <row r="26" spans="1:9" ht="82.5">
      <c r="A26" s="1" t="s">
        <v>70</v>
      </c>
      <c r="B26" s="1" t="s">
        <v>10</v>
      </c>
      <c r="C26" s="3">
        <v>8234042.9800000004</v>
      </c>
      <c r="D26" s="3">
        <v>-4293491.92</v>
      </c>
      <c r="E26" s="4">
        <v>-0.52139999999999997</v>
      </c>
      <c r="F26" s="5">
        <v>0</v>
      </c>
      <c r="G26" s="4">
        <v>0.2</v>
      </c>
      <c r="H26" s="2">
        <v>9</v>
      </c>
      <c r="I26" s="1" t="s">
        <v>71</v>
      </c>
    </row>
    <row r="27" spans="1:9" ht="66">
      <c r="A27" s="1" t="s">
        <v>72</v>
      </c>
      <c r="B27" s="1" t="s">
        <v>10</v>
      </c>
      <c r="C27" s="3">
        <v>764131.98</v>
      </c>
      <c r="D27" s="3">
        <v>367401.22</v>
      </c>
      <c r="E27" s="4">
        <v>0.48080000000000001</v>
      </c>
      <c r="F27" s="5">
        <v>0</v>
      </c>
      <c r="G27" s="4">
        <v>0.52</v>
      </c>
      <c r="H27" s="2">
        <v>5</v>
      </c>
      <c r="I27" s="1" t="s">
        <v>73</v>
      </c>
    </row>
    <row r="28" spans="1:9" ht="82.5">
      <c r="A28" s="1" t="s">
        <v>74</v>
      </c>
      <c r="B28" s="1" t="s">
        <v>75</v>
      </c>
      <c r="C28" s="3">
        <v>810943.29</v>
      </c>
      <c r="D28" s="3">
        <v>613078.18999999994</v>
      </c>
      <c r="E28" s="4">
        <v>0.75600000000000001</v>
      </c>
      <c r="F28" s="5">
        <v>0.71</v>
      </c>
      <c r="G28" s="4">
        <v>0.78</v>
      </c>
      <c r="H28" s="2">
        <v>5</v>
      </c>
      <c r="I28" s="1" t="s">
        <v>76</v>
      </c>
    </row>
    <row r="29" spans="1:9" ht="363">
      <c r="A29" s="1" t="s">
        <v>77</v>
      </c>
      <c r="B29" s="1" t="s">
        <v>10</v>
      </c>
      <c r="C29" s="3">
        <v>975055.47</v>
      </c>
      <c r="D29" s="3">
        <v>617653.25</v>
      </c>
      <c r="E29" s="4">
        <v>0.63349999999999995</v>
      </c>
      <c r="F29" s="5">
        <v>0</v>
      </c>
      <c r="G29" s="4">
        <v>0.99</v>
      </c>
      <c r="H29" s="2">
        <v>35</v>
      </c>
      <c r="I29" s="1" t="s">
        <v>78</v>
      </c>
    </row>
    <row r="30" spans="1:9" ht="82.5">
      <c r="A30" s="1" t="s">
        <v>79</v>
      </c>
      <c r="B30" s="1" t="s">
        <v>10</v>
      </c>
      <c r="C30" s="3">
        <v>135340.10999999999</v>
      </c>
      <c r="D30" s="3">
        <v>-127967.07</v>
      </c>
      <c r="E30" s="4">
        <v>-0.94550000000000001</v>
      </c>
      <c r="F30" s="5">
        <v>0</v>
      </c>
      <c r="G30" s="4">
        <v>0</v>
      </c>
      <c r="H30" s="2">
        <v>3</v>
      </c>
      <c r="I30" s="1" t="s">
        <v>80</v>
      </c>
    </row>
    <row r="31" spans="1:9" ht="82.5">
      <c r="A31" s="1" t="s">
        <v>81</v>
      </c>
      <c r="B31" s="1" t="s">
        <v>10</v>
      </c>
      <c r="C31" s="3">
        <v>51070</v>
      </c>
      <c r="D31" s="3">
        <v>15281.38</v>
      </c>
      <c r="E31" s="4">
        <v>0.29920000000000002</v>
      </c>
      <c r="F31" s="5">
        <v>0</v>
      </c>
      <c r="G31" s="4">
        <v>0.71</v>
      </c>
      <c r="H31" s="2">
        <v>4</v>
      </c>
      <c r="I31" s="1" t="s">
        <v>82</v>
      </c>
    </row>
    <row r="32" spans="1:9" ht="66">
      <c r="A32" s="1" t="s">
        <v>83</v>
      </c>
      <c r="B32" s="1" t="s">
        <v>10</v>
      </c>
      <c r="C32" s="3">
        <v>42264</v>
      </c>
      <c r="D32" s="3">
        <v>8340.91</v>
      </c>
      <c r="E32" s="4">
        <v>0.19739999999999999</v>
      </c>
      <c r="F32" s="5">
        <v>0.12</v>
      </c>
      <c r="G32" s="4">
        <v>0.27</v>
      </c>
      <c r="H32" s="2">
        <v>4</v>
      </c>
      <c r="I32" s="1" t="s">
        <v>84</v>
      </c>
    </row>
    <row r="33" spans="1:9" ht="82.5">
      <c r="A33" s="1" t="s">
        <v>85</v>
      </c>
      <c r="B33" s="1" t="s">
        <v>86</v>
      </c>
      <c r="C33" s="3">
        <v>253415.8</v>
      </c>
      <c r="D33" s="3">
        <v>35246.76</v>
      </c>
      <c r="E33" s="4">
        <v>0.1391</v>
      </c>
      <c r="F33" s="5">
        <v>0.12</v>
      </c>
      <c r="G33" s="4">
        <v>0.15</v>
      </c>
      <c r="H33" s="2">
        <v>5</v>
      </c>
      <c r="I33" s="1" t="s">
        <v>87</v>
      </c>
    </row>
    <row r="34" spans="1:9" ht="66">
      <c r="A34" s="1" t="s">
        <v>88</v>
      </c>
      <c r="B34" s="1" t="s">
        <v>89</v>
      </c>
      <c r="C34" s="3">
        <v>323581</v>
      </c>
      <c r="D34" s="3">
        <v>211319</v>
      </c>
      <c r="E34" s="4">
        <v>0.65310000000000001</v>
      </c>
      <c r="F34" s="5">
        <v>0.65</v>
      </c>
      <c r="G34" s="4">
        <v>0.65</v>
      </c>
      <c r="H34" s="2">
        <v>1</v>
      </c>
      <c r="I34" s="1" t="s">
        <v>90</v>
      </c>
    </row>
    <row r="35" spans="1:9" ht="313.5">
      <c r="A35" s="1" t="s">
        <v>91</v>
      </c>
      <c r="B35" s="1" t="s">
        <v>10</v>
      </c>
      <c r="C35" s="3">
        <v>17023912</v>
      </c>
      <c r="D35" s="3">
        <v>6788778</v>
      </c>
      <c r="E35" s="4">
        <v>0.39879999999999999</v>
      </c>
      <c r="F35" s="5">
        <v>0</v>
      </c>
      <c r="G35" s="4">
        <v>0.88</v>
      </c>
      <c r="H35" s="2">
        <v>34</v>
      </c>
      <c r="I35" s="1" t="s">
        <v>92</v>
      </c>
    </row>
    <row r="36" spans="1:9" ht="148.5">
      <c r="A36" s="1" t="s">
        <v>93</v>
      </c>
      <c r="B36" s="1" t="s">
        <v>94</v>
      </c>
      <c r="C36" s="3">
        <v>6750811.1600000001</v>
      </c>
      <c r="D36" s="3">
        <v>887945.05</v>
      </c>
      <c r="E36" s="4">
        <v>0.13150000000000001</v>
      </c>
      <c r="F36" s="5">
        <v>0.1</v>
      </c>
      <c r="G36" s="4">
        <v>0.15</v>
      </c>
      <c r="H36" s="2">
        <v>11</v>
      </c>
      <c r="I36" s="1" t="s">
        <v>95</v>
      </c>
    </row>
    <row r="37" spans="1:9" ht="66">
      <c r="A37" s="1" t="s">
        <v>96</v>
      </c>
      <c r="B37" s="1" t="s">
        <v>10</v>
      </c>
      <c r="C37" s="3">
        <v>341033</v>
      </c>
      <c r="D37" s="3">
        <v>34750</v>
      </c>
      <c r="E37" s="4">
        <v>0.1019</v>
      </c>
      <c r="F37" s="5">
        <v>0.1</v>
      </c>
      <c r="G37" s="4">
        <v>0.1</v>
      </c>
      <c r="H37" s="2">
        <v>2</v>
      </c>
      <c r="I37" s="1" t="s">
        <v>97</v>
      </c>
    </row>
    <row r="38" spans="1:9" ht="82.5">
      <c r="A38" s="1" t="s">
        <v>98</v>
      </c>
      <c r="B38" s="1" t="s">
        <v>99</v>
      </c>
      <c r="C38" s="3">
        <v>3010889</v>
      </c>
      <c r="D38" s="3">
        <v>1003941.84</v>
      </c>
      <c r="E38" s="4">
        <v>0.33339999999999997</v>
      </c>
      <c r="F38" s="5">
        <v>0.33</v>
      </c>
      <c r="G38" s="4">
        <v>0.36</v>
      </c>
      <c r="H38" s="2">
        <v>2</v>
      </c>
      <c r="I38" s="1" t="s">
        <v>100</v>
      </c>
    </row>
    <row r="39" spans="1:9" ht="82.5">
      <c r="A39" s="1" t="s">
        <v>101</v>
      </c>
      <c r="B39" s="1" t="s">
        <v>10</v>
      </c>
      <c r="C39" s="3">
        <v>46174106</v>
      </c>
      <c r="D39" s="3">
        <v>25207999</v>
      </c>
      <c r="E39" s="4">
        <v>0.54590000000000005</v>
      </c>
      <c r="F39" s="5">
        <v>0.55000000000000004</v>
      </c>
      <c r="G39" s="4">
        <v>0.55000000000000004</v>
      </c>
      <c r="H39" s="2">
        <v>1</v>
      </c>
      <c r="I39" s="1" t="s">
        <v>102</v>
      </c>
    </row>
    <row r="40" spans="1:9" ht="66">
      <c r="A40" s="1" t="s">
        <v>105</v>
      </c>
      <c r="B40" s="1" t="s">
        <v>10</v>
      </c>
      <c r="C40" s="3">
        <v>3295</v>
      </c>
      <c r="D40" s="3">
        <v>-35605</v>
      </c>
      <c r="E40" s="4">
        <v>-10.8058</v>
      </c>
      <c r="F40" s="5">
        <v>0</v>
      </c>
      <c r="G40" s="4">
        <v>0</v>
      </c>
      <c r="H40" s="2">
        <v>1</v>
      </c>
      <c r="I40" s="1" t="s">
        <v>106</v>
      </c>
    </row>
    <row r="41" spans="1:9" ht="82.5">
      <c r="A41" s="1" t="s">
        <v>107</v>
      </c>
      <c r="B41" s="1" t="s">
        <v>108</v>
      </c>
      <c r="C41" s="3">
        <v>1000</v>
      </c>
      <c r="D41" s="3">
        <v>850</v>
      </c>
      <c r="E41" s="4">
        <v>0.85</v>
      </c>
      <c r="F41" s="5">
        <v>0.85</v>
      </c>
      <c r="G41" s="4">
        <v>0.85</v>
      </c>
      <c r="H41" s="2">
        <v>1</v>
      </c>
      <c r="I41" s="1" t="s">
        <v>109</v>
      </c>
    </row>
    <row r="42" spans="1:9" ht="66">
      <c r="A42" s="1" t="s">
        <v>110</v>
      </c>
      <c r="B42" s="1" t="s">
        <v>10</v>
      </c>
      <c r="C42" s="3">
        <v>8242</v>
      </c>
      <c r="D42" s="3">
        <v>824.2</v>
      </c>
      <c r="E42" s="4">
        <v>0.1</v>
      </c>
      <c r="F42" s="5">
        <v>0.1</v>
      </c>
      <c r="G42" s="4">
        <v>0.1</v>
      </c>
      <c r="H42" s="2">
        <v>1</v>
      </c>
      <c r="I42" s="1" t="s">
        <v>111</v>
      </c>
    </row>
    <row r="43" spans="1:9" ht="66">
      <c r="A43" s="1" t="s">
        <v>112</v>
      </c>
      <c r="B43" s="1" t="s">
        <v>10</v>
      </c>
      <c r="C43" s="3">
        <v>198661</v>
      </c>
      <c r="D43" s="3">
        <v>49665</v>
      </c>
      <c r="E43" s="4">
        <v>0.25</v>
      </c>
      <c r="F43" s="5">
        <v>0.25</v>
      </c>
      <c r="G43" s="4">
        <v>0.25</v>
      </c>
      <c r="H43" s="2">
        <v>1</v>
      </c>
      <c r="I43" s="1" t="s">
        <v>113</v>
      </c>
    </row>
    <row r="44" spans="1:9" ht="82.5">
      <c r="A44" s="1" t="s">
        <v>114</v>
      </c>
      <c r="B44" s="1" t="s">
        <v>10</v>
      </c>
      <c r="C44" s="3">
        <v>370477</v>
      </c>
      <c r="D44" s="3">
        <v>89344</v>
      </c>
      <c r="E44" s="4">
        <v>0.2412</v>
      </c>
      <c r="F44" s="5">
        <v>0.24</v>
      </c>
      <c r="G44" s="4">
        <v>0.24</v>
      </c>
      <c r="H44" s="2">
        <v>1</v>
      </c>
      <c r="I44" s="1" t="s">
        <v>115</v>
      </c>
    </row>
    <row r="45" spans="1:9" ht="165">
      <c r="A45" s="1" t="s">
        <v>116</v>
      </c>
      <c r="B45" s="1" t="s">
        <v>117</v>
      </c>
      <c r="C45" s="3">
        <v>2176053.4500000002</v>
      </c>
      <c r="D45" s="3">
        <v>723884.98</v>
      </c>
      <c r="E45" s="4">
        <v>0.3327</v>
      </c>
      <c r="F45" s="5">
        <v>0</v>
      </c>
      <c r="G45" s="4">
        <v>0.9</v>
      </c>
      <c r="H45" s="2">
        <v>16</v>
      </c>
      <c r="I45" s="1" t="s">
        <v>118</v>
      </c>
    </row>
    <row r="46" spans="1:9" ht="66">
      <c r="A46" s="1" t="s">
        <v>119</v>
      </c>
      <c r="B46" s="1" t="s">
        <v>10</v>
      </c>
      <c r="C46" s="3">
        <v>6720.04</v>
      </c>
      <c r="D46" s="3">
        <v>1012.52</v>
      </c>
      <c r="E46" s="4">
        <v>0.1507</v>
      </c>
      <c r="F46" s="5">
        <v>0.13</v>
      </c>
      <c r="G46" s="4">
        <v>0.22</v>
      </c>
      <c r="H46" s="2">
        <v>4</v>
      </c>
      <c r="I46" s="1" t="s">
        <v>120</v>
      </c>
    </row>
    <row r="47" spans="1:9" ht="82.5">
      <c r="A47" s="1" t="s">
        <v>121</v>
      </c>
      <c r="B47" s="1" t="s">
        <v>10</v>
      </c>
      <c r="C47" s="3">
        <v>464408.78</v>
      </c>
      <c r="D47" s="3">
        <v>69661.350000000006</v>
      </c>
      <c r="E47" s="4">
        <v>0.15</v>
      </c>
      <c r="F47" s="5">
        <v>0.15</v>
      </c>
      <c r="G47" s="4">
        <v>0.15</v>
      </c>
      <c r="H47" s="2">
        <v>1</v>
      </c>
      <c r="I47" s="1" t="s">
        <v>122</v>
      </c>
    </row>
    <row r="48" spans="1:9" ht="99">
      <c r="A48" s="1" t="s">
        <v>123</v>
      </c>
      <c r="B48" s="1" t="s">
        <v>10</v>
      </c>
      <c r="C48" s="3">
        <v>2890158.21</v>
      </c>
      <c r="D48" s="3">
        <v>1864925.49</v>
      </c>
      <c r="E48" s="4">
        <v>0.64529999999999998</v>
      </c>
      <c r="F48" s="5">
        <v>0.3</v>
      </c>
      <c r="G48" s="4">
        <v>1</v>
      </c>
      <c r="H48" s="2">
        <v>9</v>
      </c>
      <c r="I48" s="1" t="s">
        <v>124</v>
      </c>
    </row>
    <row r="49" spans="1:9" ht="82.5">
      <c r="A49" s="1" t="s">
        <v>125</v>
      </c>
      <c r="B49" s="1" t="s">
        <v>10</v>
      </c>
      <c r="C49" s="3">
        <v>79128.350000000006</v>
      </c>
      <c r="D49" s="3">
        <v>-42529.24</v>
      </c>
      <c r="E49" s="4">
        <v>-0.53749999999999998</v>
      </c>
      <c r="F49" s="5">
        <v>0</v>
      </c>
      <c r="G49" s="4">
        <v>0</v>
      </c>
      <c r="H49" s="2">
        <v>3</v>
      </c>
      <c r="I49" s="1" t="s">
        <v>126</v>
      </c>
    </row>
    <row r="50" spans="1:9" ht="82.5">
      <c r="A50" s="1" t="s">
        <v>127</v>
      </c>
      <c r="B50" s="1" t="s">
        <v>10</v>
      </c>
      <c r="C50" s="3">
        <v>227083.75</v>
      </c>
      <c r="D50" s="3">
        <v>150923.26</v>
      </c>
      <c r="E50" s="4">
        <v>0.66459999999999997</v>
      </c>
      <c r="F50" s="5">
        <v>0.66</v>
      </c>
      <c r="G50" s="4">
        <v>0.67</v>
      </c>
      <c r="H50" s="2">
        <v>2</v>
      </c>
      <c r="I50" s="1" t="s">
        <v>128</v>
      </c>
    </row>
    <row r="51" spans="1:9" ht="66">
      <c r="A51" s="1" t="s">
        <v>129</v>
      </c>
      <c r="B51" s="1" t="s">
        <v>130</v>
      </c>
      <c r="C51" s="3">
        <v>140082</v>
      </c>
      <c r="D51" s="3">
        <v>-16725.8</v>
      </c>
      <c r="E51" s="4">
        <v>-0.11940000000000001</v>
      </c>
      <c r="F51" s="5">
        <v>0</v>
      </c>
      <c r="G51" s="4">
        <v>0</v>
      </c>
      <c r="H51" s="2">
        <v>1</v>
      </c>
      <c r="I51" s="1" t="s">
        <v>106</v>
      </c>
    </row>
    <row r="52" spans="1:9" ht="82.5">
      <c r="A52" s="1" t="s">
        <v>131</v>
      </c>
      <c r="B52" s="1" t="s">
        <v>132</v>
      </c>
      <c r="C52" s="3">
        <v>45230</v>
      </c>
      <c r="D52" s="3">
        <v>26428.46</v>
      </c>
      <c r="E52" s="4">
        <v>0.58430000000000004</v>
      </c>
      <c r="F52" s="5">
        <v>0.57999999999999996</v>
      </c>
      <c r="G52" s="4">
        <v>0.57999999999999996</v>
      </c>
      <c r="H52" s="2">
        <v>1</v>
      </c>
      <c r="I52" s="1" t="s">
        <v>133</v>
      </c>
    </row>
    <row r="53" spans="1:9" ht="82.5">
      <c r="A53" s="1" t="s">
        <v>134</v>
      </c>
      <c r="B53" s="1" t="s">
        <v>135</v>
      </c>
      <c r="C53" s="3">
        <v>42779</v>
      </c>
      <c r="D53" s="3">
        <v>6416</v>
      </c>
      <c r="E53" s="4">
        <v>0.15</v>
      </c>
      <c r="F53" s="5">
        <v>0.15</v>
      </c>
      <c r="G53" s="4">
        <v>0.15</v>
      </c>
      <c r="H53" s="2">
        <v>1</v>
      </c>
      <c r="I53" s="1" t="s">
        <v>136</v>
      </c>
    </row>
    <row r="54" spans="1:9" ht="363">
      <c r="A54" s="1" t="s">
        <v>137</v>
      </c>
      <c r="B54" s="1" t="s">
        <v>10</v>
      </c>
      <c r="C54" s="3">
        <v>4032284.89</v>
      </c>
      <c r="D54" s="3">
        <v>868318.1</v>
      </c>
      <c r="E54" s="4">
        <v>0.21529999999999999</v>
      </c>
      <c r="F54" s="5">
        <v>0</v>
      </c>
      <c r="G54" s="4">
        <v>0.55000000000000004</v>
      </c>
      <c r="H54" s="2">
        <v>31</v>
      </c>
      <c r="I54" s="1" t="s">
        <v>138</v>
      </c>
    </row>
    <row r="55" spans="1:9" ht="165">
      <c r="A55" s="1" t="s">
        <v>139</v>
      </c>
      <c r="B55" s="1" t="s">
        <v>10</v>
      </c>
      <c r="C55" s="3">
        <v>307753.7</v>
      </c>
      <c r="D55" s="3">
        <v>132250.07</v>
      </c>
      <c r="E55" s="4">
        <v>0.42970000000000003</v>
      </c>
      <c r="F55" s="5">
        <v>0</v>
      </c>
      <c r="G55" s="4">
        <v>0.87</v>
      </c>
      <c r="H55" s="2">
        <v>13</v>
      </c>
      <c r="I55" s="1" t="s">
        <v>140</v>
      </c>
    </row>
    <row r="56" spans="1:9" ht="99">
      <c r="A56" s="1" t="s">
        <v>141</v>
      </c>
      <c r="B56" s="1" t="s">
        <v>10</v>
      </c>
      <c r="C56" s="3">
        <v>460220</v>
      </c>
      <c r="D56" s="3">
        <v>317980</v>
      </c>
      <c r="E56" s="4">
        <v>0.69089999999999996</v>
      </c>
      <c r="F56" s="5">
        <v>0</v>
      </c>
      <c r="G56" s="4">
        <v>0.69</v>
      </c>
      <c r="H56" s="2">
        <v>3</v>
      </c>
      <c r="I56" s="1" t="s">
        <v>142</v>
      </c>
    </row>
    <row r="57" spans="1:9" ht="66">
      <c r="A57" s="1" t="s">
        <v>143</v>
      </c>
      <c r="B57" s="1" t="s">
        <v>10</v>
      </c>
      <c r="C57" s="3">
        <v>135690</v>
      </c>
      <c r="D57" s="3">
        <v>31324.57</v>
      </c>
      <c r="E57" s="4">
        <v>0.23089999999999999</v>
      </c>
      <c r="F57" s="5">
        <v>0.23</v>
      </c>
      <c r="G57" s="4">
        <v>0.23</v>
      </c>
      <c r="H57" s="2">
        <v>1</v>
      </c>
      <c r="I57" s="1" t="s">
        <v>144</v>
      </c>
    </row>
    <row r="58" spans="1:9" ht="82.5">
      <c r="A58" s="1" t="s">
        <v>145</v>
      </c>
      <c r="B58" s="1" t="s">
        <v>10</v>
      </c>
      <c r="C58" s="3">
        <v>896215.02</v>
      </c>
      <c r="D58" s="3">
        <v>-896641.67</v>
      </c>
      <c r="E58" s="4">
        <v>-1.0004999999999999</v>
      </c>
      <c r="F58" s="5">
        <v>0</v>
      </c>
      <c r="G58" s="4">
        <v>0</v>
      </c>
      <c r="H58" s="2">
        <v>5</v>
      </c>
      <c r="I58" s="1" t="s">
        <v>146</v>
      </c>
    </row>
    <row r="59" spans="1:9" ht="82.5">
      <c r="A59" s="1" t="s">
        <v>147</v>
      </c>
      <c r="B59" s="1" t="s">
        <v>148</v>
      </c>
      <c r="C59" s="3">
        <v>86254.84</v>
      </c>
      <c r="D59" s="3">
        <v>21563.71</v>
      </c>
      <c r="E59" s="4">
        <v>0.25</v>
      </c>
      <c r="F59" s="5">
        <v>0.25</v>
      </c>
      <c r="G59" s="4">
        <v>0.25</v>
      </c>
      <c r="H59" s="2">
        <v>1</v>
      </c>
      <c r="I59" s="1" t="s">
        <v>148</v>
      </c>
    </row>
    <row r="60" spans="1:9" ht="82.5">
      <c r="A60" s="1" t="s">
        <v>149</v>
      </c>
      <c r="B60" s="1" t="s">
        <v>10</v>
      </c>
      <c r="C60" s="3">
        <v>44208</v>
      </c>
      <c r="D60" s="3">
        <v>7791</v>
      </c>
      <c r="E60" s="4">
        <v>0.1762</v>
      </c>
      <c r="F60" s="5">
        <v>0.1</v>
      </c>
      <c r="G60" s="4">
        <v>0.18</v>
      </c>
      <c r="H60" s="2">
        <v>3</v>
      </c>
      <c r="I60" s="1" t="s">
        <v>150</v>
      </c>
    </row>
    <row r="61" spans="1:9">
      <c r="A61" s="8" t="s">
        <v>153</v>
      </c>
      <c r="B61" s="8"/>
      <c r="C61" s="9">
        <f>SUM(C2:C60)</f>
        <v>165697502.27999997</v>
      </c>
      <c r="D61" s="9">
        <f t="shared" ref="D61:H61" si="0">SUM(D2:D60)</f>
        <v>66931787.849999987</v>
      </c>
      <c r="E61" s="11">
        <f>Table2.1[[#This Row],[Net to Charity]]/Table2.1[[#This Row],[Gross Proceeds]]</f>
        <v>0.40393963052561227</v>
      </c>
      <c r="F61" s="11">
        <f>MIN(F2:F60)</f>
        <v>0</v>
      </c>
      <c r="G61" s="11">
        <f>MAX(G2:G60)</f>
        <v>1</v>
      </c>
      <c r="H61" s="10">
        <f t="shared" si="0"/>
        <v>370</v>
      </c>
    </row>
    <row r="63" spans="1:9">
      <c r="A63" s="12" t="s">
        <v>152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571b7a80-ba78-40d1-bd01-6bfb3f9ede6b">
      <Url>https://coloradosos.gov/pubs/charities/reports/2018/tables/Table2-PaidSolicitorSummary2018.xlsx</Url>
      <Description xsi:nil="true"/>
    </Link>
    <PublishedDate xmlns="571b7a80-ba78-40d1-bd01-6bfb3f9ede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B73EAB0B9E2D4D9387034ADF0B5D5F" ma:contentTypeVersion="8" ma:contentTypeDescription="Create a new document." ma:contentTypeScope="" ma:versionID="d2ea8002a15875731416ad5428cca037">
  <xsd:schema xmlns:xsd="http://www.w3.org/2001/XMLSchema" xmlns:xs="http://www.w3.org/2001/XMLSchema" xmlns:p="http://schemas.microsoft.com/office/2006/metadata/properties" xmlns:ns2="571b7a80-ba78-40d1-bd01-6bfb3f9ede6b" xmlns:ns3="62c3812b-9ea5-42e1-ba9d-a3bfc19a1231" targetNamespace="http://schemas.microsoft.com/office/2006/metadata/properties" ma:root="true" ma:fieldsID="d6d02cbdab11ba592970952c8d3f380c" ns2:_="" ns3:_="">
    <xsd:import namespace="571b7a80-ba78-40d1-bd01-6bfb3f9ede6b"/>
    <xsd:import namespace="62c3812b-9ea5-42e1-ba9d-a3bfc19a12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ink" minOccurs="0"/>
                <xsd:element ref="ns2:Publishe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b7a80-ba78-40d1-bd01-6bfb3f9ede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ink" ma:index="1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PublishedDate" ma:index="15" nillable="true" ma:displayName="Published Date" ma:format="DateOnly" ma:internalName="Publishe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2c3812b-9ea5-42e1-ba9d-a3bfc19a123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12D8E6-A44E-492F-8FC1-AE7F0DE2BFA8}"/>
</file>

<file path=customXml/itemProps2.xml><?xml version="1.0" encoding="utf-8"?>
<ds:datastoreItem xmlns:ds="http://schemas.openxmlformats.org/officeDocument/2006/customXml" ds:itemID="{E4E02AFD-21CA-47F4-99A4-F13D19E94C0E}"/>
</file>

<file path=customXml/itemProps3.xml><?xml version="1.0" encoding="utf-8"?>
<ds:datastoreItem xmlns:ds="http://schemas.openxmlformats.org/officeDocument/2006/customXml" ds:itemID="{2B7F7177-3D7E-424E-90FC-E766F53065C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Albert Bryant</dc:creator>
  <cp:keywords/>
  <dc:description/>
  <cp:lastModifiedBy>Billy Traversie</cp:lastModifiedBy>
  <cp:revision/>
  <dcterms:created xsi:type="dcterms:W3CDTF">2018-12-27T23:44:05Z</dcterms:created>
  <dcterms:modified xsi:type="dcterms:W3CDTF">2024-04-04T17:40:32Z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2024-02-29T22:45:30Z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869ffeec-f66e-44ad-854d-d1f8431efd76</vt:lpwstr>
  </property>
  <property fmtid="{D5CDD505-2E9C-101B-9397-08002B2CF9AE}" pid="8" name="MSIP_Label_59e4beaa-c4ba-4ea9-a1f4-4e52626a3d73_ContentBits">
    <vt:lpwstr>0</vt:lpwstr>
  </property>
  <property fmtid="{D5CDD505-2E9C-101B-9397-08002B2CF9AE}" pid="9" name="ContentTypeId">
    <vt:lpwstr>0x0101000EB73EAB0B9E2D4D9387034ADF0B5D5F</vt:lpwstr>
  </property>
  <property fmtid="{D5CDD505-2E9C-101B-9397-08002B2CF9AE}" pid="10" name="Doc Type">
    <vt:lpwstr>Apps</vt:lpwstr>
  </property>
  <property fmtid="{D5CDD505-2E9C-101B-9397-08002B2CF9AE}" pid="11" name="Web Team Flag">
    <vt:lpwstr>Not Ready</vt:lpwstr>
  </property>
</Properties>
</file>