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1"/>
  <workbookPr defaultThemeVersion="124226"/>
  <mc:AlternateContent xmlns:mc="http://schemas.openxmlformats.org/markup-compatibility/2006">
    <mc:Choice Requires="x15">
      <x15ac:absPath xmlns:x15ac="http://schemas.microsoft.com/office/spreadsheetml/2010/11/ac" url="T:\Public\Business and Licensing\OST\Billy\Accessibility Folder\CCSA ADA PDFs\From SharePoint\OneDrive_2024-02-12\Charities (CCSA)\CCSA Xlsx. Files\2012\"/>
    </mc:Choice>
  </mc:AlternateContent>
  <xr:revisionPtr revIDLastSave="14" documentId="8_{A7CA366B-EC6F-4C99-9506-32E2ACB47EB2}" xr6:coauthVersionLast="47" xr6:coauthVersionMax="47" xr10:uidLastSave="{FE55C779-C389-4611-9796-1E2A11528BDB}"/>
  <bookViews>
    <workbookView xWindow="-28920" yWindow="-120" windowWidth="29040" windowHeight="15720" xr2:uid="{00000000-000D-0000-FFFF-FFFF00000000}"/>
  </bookViews>
  <sheets>
    <sheet name="Paid Solicitor Summary 2012" sheetId="1" r:id="rId1"/>
  </sheets>
  <definedNames>
    <definedName name="_xlnm.Print_Area" localSheetId="0">'Paid Solicitor Summary 2012'!$A:$I</definedName>
    <definedName name="_xlnm.Print_Titles" localSheetId="0">'Paid Solicitor Summary 2012'!$1:$1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5" i="1" l="1"/>
  <c r="G65" i="1"/>
  <c r="F65" i="1"/>
  <c r="D65" i="1"/>
  <c r="C65" i="1"/>
  <c r="E65" i="1"/>
</calcChain>
</file>

<file path=xl/sharedStrings.xml><?xml version="1.0" encoding="utf-8"?>
<sst xmlns="http://schemas.openxmlformats.org/spreadsheetml/2006/main" count="200" uniqueCount="163">
  <si>
    <t>Paid Solicitor</t>
  </si>
  <si>
    <t>DBA's</t>
  </si>
  <si>
    <t>Gross 
Proceeds</t>
  </si>
  <si>
    <t>Net to 
Charity</t>
  </si>
  <si>
    <t>Overall 
Percent
to Charity</t>
  </si>
  <si>
    <t>Minimum 
Percent 
To Charity</t>
  </si>
  <si>
    <t>Maximum 
Percent 
To Charity</t>
  </si>
  <si>
    <t>Number 
of 
Campaigns</t>
  </si>
  <si>
    <t>Clients</t>
  </si>
  <si>
    <t>2LISTEN, LLC   Reg. No. 20103013507   855 E. COLLINS BLVD.   RICHARDSON, TX 75081   972-664-2319</t>
  </si>
  <si>
    <t>N/A</t>
  </si>
  <si>
    <t>FEED THE CHILDREN INC.</t>
  </si>
  <si>
    <t>ADVANCED BUSINESS TELESERVICES   Reg. No. 20063005209   304 E. MAIN ST   TALENT, OR 97540   541-535-7878</t>
  </si>
  <si>
    <t>ABT</t>
  </si>
  <si>
    <t>MARCH OF DIMES FOUNDATION</t>
  </si>
  <si>
    <t>APOGEE RETAIL, LLC   Reg. No. 20073002401   3080 CENTERVILLE ROAD   LITTLE CANADA, MN 55117   651-773-8077</t>
  </si>
  <si>
    <t>EPILEPSY FOUNDATION OF COLORADO, JEWISH FAMILY SERVICE OF COLORADO, LUPUS FOUNDATION OF COLORADO INC.</t>
  </si>
  <si>
    <t>ARIA COMMUNICATIONS CORPORATION   Reg. No. 20023003236   717 WEST ST. GERMAIN STREET   ST. CLOUD, MN 56301   320-259-5206</t>
  </si>
  <si>
    <t>D/B/A SUPPORT SERVICES</t>
  </si>
  <si>
    <t>ACCION INTERNATIONAL, AMNESTY INTERNATIONAL OF THE U.S.A. INC., FOUNDATION FOR NATIONAL PROGRESS, GAMMA PHI BETA FOUNDATION INC., KAPPA ALPHA THETA FOUNDATION INC., KAPPA KAPPA GAMMA FOUNDATION, LUTHERAN ASSOCIATION OF MISSIONARIES AND PILOTS U.S. INC., LUTHERAN WORLD RELIEF, NARAL PRO-CHOICE AMERICA, NATIONAL ASSOCIATION FOR THE ADVANCEMENT OF COLORED PEOPLE, OCEAN CONSERVANCY INC., PLANNED PARENTHOOD ACTION FUND INC., PLANNED PARENTHOOD FEDERATION OF AMERICA INC., PLANNED PARENTHOOD OF THE ROCKY MOUNTAINS INC., WHEAT RIDGE MINISTRIES</t>
  </si>
  <si>
    <t>AUTOMOTIVE RECOVERY SERVICES, INC   Reg. No. 20083003137   2 WESTBROOK CORPORATE CENTER   WESTCHESTER, IL 60154   708-492-7282</t>
  </si>
  <si>
    <t>CAR PROGRAM, INSURANCE AUTO AUCTIONS, VEHICLE DONATION PROCESSING CENTER</t>
  </si>
  <si>
    <t>ALZHEIMER'S ASSOCIATION COLORADO CHAPTER INC., CANCER FUND OF AMERICA INC., CHILDREN'S CANCER FUND OF AMERICA INC., THE BREAST CANCER SOCIETY INC.</t>
  </si>
  <si>
    <t>BEE, L.C.   Reg. No. 20023003079   6849 OLD DOMINION DRIVE, SUITE 315   MCLEAN, VA 22101   816-472-9000</t>
  </si>
  <si>
    <t>CANCER FUND OF AMERICA INC., HEART SUPPORT OF AMERICA INC., NATIONAL VETERANS SERVICES FUND INC., THE NATIONAL CANCER COALITION INC.</t>
  </si>
  <si>
    <t>CAPITOL RESOURCES, INC.   Reg. No. 20093000202   700 EAST PLEASANT ST   BROOKLYN, IA 52211   641-522-4704</t>
  </si>
  <si>
    <t>CAMPAIGN HEADQUARTERS</t>
  </si>
  <si>
    <t>AMERICANS UNITED FOR LIFE, AUL ACTION NFP, NATIONAL ORGANIZATION FOR MARRIAGE EDUCATION FUND, NATIONAL RIGHT TO LIFE COMMITTEE, TEA PARTY PATRIOTS INC.</t>
  </si>
  <si>
    <t>CHARITY SERVICES OF COLORADO   Reg. No. 20063000302   5085 S. PLUM CREEK MEADOWS ROAD   SEDALIA, CO 80135   303-525-2357</t>
  </si>
  <si>
    <t>CANCER FEDERATION INC.</t>
  </si>
  <si>
    <t>COINSTAR, INC.   Reg. No. 20053003657   1800 114TH AVE. SE   BELLEVUE, WA 98004   425-943-8252</t>
  </si>
  <si>
    <t>COINSTAR INC.</t>
  </si>
  <si>
    <t>ARIZONA MEMORIAL  MUSEUM ASSOCIATION, CHANGE MAKING CHANGE FUND, FEEDING AMERICA, JUMPSTART FOR YOUNG CHILDREN INC., MARCH OF DIMES FOUNDATION, THE LEUKEMIA &amp; LYMPHOMA SOCIETY, UNITED STATES FUND FOR UNICEF, WORLD WILDLIFE FUND INC.</t>
  </si>
  <si>
    <t>COMMUNITY OUTREACH   Reg. No. 20023003283   5670 E.  EVANS   SUITE  204   DENVER, CO 80220   1 877 883-1941</t>
  </si>
  <si>
    <t>DAVID SEYMOUR</t>
  </si>
  <si>
    <t>NATIONAL FEDERATION OF THE BLIND OF COLORADO</t>
  </si>
  <si>
    <t>COMNET MARKETING GROUP, INC.   Reg. No. 20023004072   1214 STOWE AVENUE   MEDFORD, OR 97501   541-734-2565</t>
  </si>
  <si>
    <t>COMNET MARKETING GROUP</t>
  </si>
  <si>
    <t>ENVIRONMENTAL DEFENSE FUND INC.</t>
  </si>
  <si>
    <t>CONTRACT COMMUNICATIONS, INC. D/B/A CHARITY RESOURCES AMERICA   Reg. No. 20023003444   3710 INDIAN RIVER ROAD   CHESAPEAKE, VA 23325   757-578-3500</t>
  </si>
  <si>
    <t>CHARITY RESOURCES AMERICA</t>
  </si>
  <si>
    <t>CHILDREN'S CANCER RECOVERY FOUNDATION</t>
  </si>
  <si>
    <t>CORPORATIONS FOR CHARACTER, LC   Reg. No. 20103008143   5286 S COMMERCE DR   MURRAY, UT 84107   801-284-7380</t>
  </si>
  <si>
    <t>C4C</t>
  </si>
  <si>
    <t>CANCER FUND OF AMERICA INC., COLORADO STATE FRATERNAL ORDER OF POLICE</t>
  </si>
  <si>
    <t>COURTESY CALL, INC.   Reg. No. 20053008121   1835 E. CHARLESTON BLVD, SUITE 4   LAS VEGAS, NV 89104   702-388-2999</t>
  </si>
  <si>
    <t>AMERICAN FOUNDATION FOR DISABLED CHILDREN INC., CHILDREN'S CANCER FUND OF AMERICA INC., DISABLED VETERANS SERVICES INC., FIREFIGHTERS CHARITABLE FOUNDATION INC., INTERNATIONAL UNION OF POLICE ASSOCIATIONS AFL-CIO, SEVEN SISTERS OF HEALING INC., YOUTH DEVELOPMENT FUND INC.</t>
  </si>
  <si>
    <t>COURTESY HEALTH WATCH, INC.   Reg. No. 20073004445   616 SW 6TH STREET   FT. LAUDERDALE, FL 33315   954-712-1212</t>
  </si>
  <si>
    <t>AMERICAN  FOUNDATION FOR CHILDREN WITH AIDS, CANCER CENTER FOR DETECTION AND PREVENTION, CHILDREN'S LEUKEMIA RESEARCH ASSOCIATION INC., THE NATIONAL CANCER COALITION INC., THE NATIONAL WHEELCHAIR BASKETBALL ASSOCIATION, THE ORGAN DONATION AND TRANSPLANT ASSOCIATION OF AMERICA</t>
  </si>
  <si>
    <t>COVENANT CALLS, LLC   Reg. No. 20113002484   1539 FALL RIVER AVE, STE 3   SEEKONK, MA 02771   508-336-4544</t>
  </si>
  <si>
    <t>AARP FOUNDATION, LEAGUE OF WOMEN VOTERS EDUCATION FUND, NATIONAL ARBOR DAY FOUNDATION, WORLD WILDLIFE FUND INC.</t>
  </si>
  <si>
    <t>DCM, INC.   Reg. No. 20103022277   45 MAIN STREET   BROOKLYN, NY 11201   718-488-5577</t>
  </si>
  <si>
    <t>ARVADA CENTER FOR THE ARTS AND HUMANITIES, PEOPLE FOR THE AMERICAN WAY FOUNDATION, THE PHILHARMONIC-SYMPHONY SOCIETY OF NEW YORK INC.</t>
  </si>
  <si>
    <t>DIALAMERICA MARKETING, INC.   Reg. No. 20023003447   960 MACARTHUR BLVD   MAHWAH, NJ 07495   201-327-0200</t>
  </si>
  <si>
    <t>DIALAMERICA</t>
  </si>
  <si>
    <t>MOTHERS AGAINST DRUNK DRIVING, SPECIAL OLYMPICS COLORADO</t>
  </si>
  <si>
    <t>DIRECTELE, INC.   Reg. No. 20093006412   28091 DEQUINDRE, SUITE 302   MADISON HEIGHTS, MI 48071   248-591-4214</t>
  </si>
  <si>
    <t>KIDS WISH NETWORK INC., WOMAN TO WOMAN BREAST CANCER FOUNDATION INC.</t>
  </si>
  <si>
    <t>DIRECTLINE TECHNOLOGIES, INC.   Reg. No. 20053004522   1600 N. CARPENTER ROAD, BLDG. D   MODESTO, CA 95351   209 491-2020</t>
  </si>
  <si>
    <t>MEDICALERT FOUNDATION UNITED STATES INC.</t>
  </si>
  <si>
    <t>DONOR CARE CENTER, INC.   Reg. No. 20083000714   480 TUSC AVE. WEST   BARBERTON, OH 44203   330-497-4888</t>
  </si>
  <si>
    <t>AMERICAN BIBLE SOCIETY, CHRISTIAN ADVOCATES SERVING EVANGELISM INC., CONCERNED WOMEN FOR AMERICA, CONCERNED WOMEN FOR AMERICA LEGISLATIVE ACTION COMMITTEE, CROSS INTERNATIONAL  INC., CROWN FINANCIAL MINISTRIES INC., EPILEPSY FOUNDATION OF AMERICA, FOOD FOR THE HUNGRY INC., INTERNATIONAL FELLOWSHIP OF CHRISTIANS &amp; JEWS INC., NATIONAL PARKINSON FOUNDATION, SAVE THE CHILDREN FEDERATION INC., THE FOUNDATION FOR A CHRISTIAN CIVILIZATION INC., THE HUMANE SOCIETY OF THE UNITED STATES, THE INSPIRATIONAL NETWORK INC., THE MOODY BIBLE INSTITUTE OF CHICAGO, THE NATURE CONSERVANCY, WORLD SOCIETY FOR THE PROTECTION OF ANIMALS, YELLOWSTONE PARK FOUNDATION INC.</t>
  </si>
  <si>
    <t>DONOR SERVICES GROUP, LLC   Reg. No. 20033002599   6715 SUNSET BLVD.   LOS ANGELES, CA 90028   816-472-9000</t>
  </si>
  <si>
    <t>AMERICAN DIABETES ASSOCIATION, AMERICAN SOCIETY FOR THE PREVENTION OF CRUELTY TO ANIMALS, AMERICARES FOUNDATIONINC, AMNESTY INTERNATIONAL OF THE U.S.A. INC., B'NAI B 'RITH, COMPASSION &amp; CHOICES, COMPASSION &amp; CHOICES ACTION NETWORK, CONSUMERS UNION OF UNITED STATES INC., COOPERATIVE FOR ASSISTANCE AND RELIEF EVERYWHERE INC., EARTHJUSTICE, GREEN AMERICA, GREENPEACE INC., HABITAT FOR HUMANITY INTERNATIONAL INC., HEIFER PROJECT INTERNATIONAL, HUMAN RIGHTS CAMPAIGN INC., INTERNATIONAL RESCUE COMMITTEE INC., LEAGUE OF WOMEN VOTERS OF THE UNITED STATES, MEMORIAL SLOAN-KETTERING CANCER CENTER, MERCY CORPS, NARAL PRO-CHOICE AMERICA, NATIONAL ASSOCIATION FOR THE ADVANCEMENT OF COLORED PEOPLE, NATIONAL AUDUBON SOCIETY INC., NATIONAL PARKS CONSERVATION ASSOCIATION, NATIONAL TRUST FOR HISTORIC PRESERVATION IN THE UNITED STATES, NATIONAL WILDLIFE FEDERATION, NATURAL RESOURCES DEFENSE COUNCIL INC., OCEAN CONSERVANCY INC., OXFAM AMERICA INC., PEOPLE FOR THE ETHICAL TREATMENT OF ANIMALS INC., PLANNED PARENTHOOD ACTION FUND INC., PLANNED PARENTHOOD FEDERATION OF AMERICA INC., PLANNED PARENTHOOD OF THE ROCKY MOUNTAINS INC., PROJECT HOPE - THE PEOPLE-TO-PEOPLE HEALTH FOUNDATION INC., SIERRA CLUB, THE FOUNDATION FIGHTING BLINDNESS INC., THE JANE GOODALL INSTITUTE, THE METROPOLITAN MUSEUM OF ART, THE NATURE CONSERVANCY, THE STUDENT CONSERVATION ASSOCIATION INC, THE UNION OF CONCERNED SCIENTISTS INC., UNITED STATES ASSOCIATION FOR UNHCR, WORLD WILDLIFE FUND INC.</t>
  </si>
  <si>
    <t>EATON VANCE DISTRIBUTORS INC.   Reg. No. 20033005498   TWO INTERNATIONAL PLACE   BOSTON, MA 02110   1-800-225-6265</t>
  </si>
  <si>
    <t>THE U.S. CHARITABLE GIFT TRUST</t>
  </si>
  <si>
    <t>FINE LINE COMMUNICATIONS LTD.   Reg. No. 20113007800   290 GARRY STREET   WINNIPEG, MB R3C1H3   204-942-4242</t>
  </si>
  <si>
    <t>FINE LINE SOLUTIONS</t>
  </si>
  <si>
    <t>THE NATURE CONSERVANCY</t>
  </si>
  <si>
    <t>GATEWAY COMMUNICATIONS INCORPORATED   Reg. No. 20113028475   16805 NE MASON COURT   PORTLAND, OR 97230   503-257-0100</t>
  </si>
  <si>
    <t>GCI</t>
  </si>
  <si>
    <t>SPRINGS RESCUE MISSION (THE)</t>
  </si>
  <si>
    <t>GIVERIGHT, INC.   Reg. No. 20023003292   8721 SANTA MONICA BLVD.   LOS ANGELES, CA 90028   816-472-9000</t>
  </si>
  <si>
    <t>MEDIA RESEARCH CENTER, THE GEORGE W. BUSH FOUNDATION</t>
  </si>
  <si>
    <t>GORDON AND SCHWENKMEYER, INC   Reg. No. 20023006626   360 N SEPULVEDA BLVD #1055   EL SEGUNDO, CA 90245   310-615-2308</t>
  </si>
  <si>
    <t>AMERICAN ASSOCIATION OF UNIVERSITY WOMEN INC., AMNESTY INTERNATIONAL OF THE U.S.A. INC., DEFENDERS OF WILDLIFE, EARTHJUSTICE, ENVIRONMENT COLORADO INC., HILLEL:  THE FOUNDATION FOR JEWISH CAMPUS LIFE, LEAGUE OF WOMEN VOTERS OF THE UNITED STATES, NARAL PRO-CHOICE AMERICA, THE JANE GOODALL INSTITUTE, THE LEAGUE OF CONSERVATION VOTERS INC., THE WILDERNESS SOCIETY, WOMEN'S CAMPAIGN FORUM</t>
  </si>
  <si>
    <t>GRASSROOTS CAMPAIGNS, INC.   Reg. No. 20043008476   59 TEMPLE PLACE, SUITE 402   BOSTON, MA 02111   816-472-9000</t>
  </si>
  <si>
    <t>AMERICAN CIVIL LIBERTIES UNION INC., PLANNED PARENTHOOD FEDERATION OF AMERICA INC., SAVE THE CHILDREN FEDERATION INC.</t>
  </si>
  <si>
    <t>HAINES &amp; COMPANY, INC.   Reg. No. 20033003596   8050 FREEDOM AVE. NW   NORTH CANTON, OH 44720   330-494-9111</t>
  </si>
  <si>
    <t>AMERICALIST</t>
  </si>
  <si>
    <t>AMERICAN CIVIL LIBERTIES UNION INC., MARCH OF DIMES FOUNDATION, THE LEUKEMIA &amp; LYMPHOMA SOCIETY</t>
  </si>
  <si>
    <t>HARRIS CONNECT, LLC   Reg. No. 20103003081   1400-A CROSSWAYS BOULEVARD   CHESAPEAKE, VA 23320   8008776554</t>
  </si>
  <si>
    <t>GEORGIA COLLEGE &amp; STATE UNIVERSITY FOUNDATION INC., LAWRENCE TECHNOLOGICAL UNIVERSITY, MARINE CORPS HERITAGE FOUNDATION, MONTANA TECH FOUNDATION, NAVY LEAGUE OF THE US, POLYTECHNIC SCHOOL, THE AMERICAN COLLEGE, THE MONTPELIER FOUNDATION, UNITED STATES COAST GUARD ALUMNI ASSOCIATION INC., UNITED STATES EQUESTRIAN TEAM FOUNDATION INC.</t>
  </si>
  <si>
    <t>HARRIS DIRECT   Reg. No. 20023004474   6800 OWENSMOUTH AVENUE, STE. 200   CANOGA PARK, CA 91303   818-222-3470</t>
  </si>
  <si>
    <t>AMNESTY INTERNATIONAL OF THE U.S.A. INC., DOCTORS WITHOUT BORDERS USA INC., NARAL PRO-CHOICE AMERICA, PEOPLE FOR THE AMERICAN WAY, PLANNED PARENTHOOD ACTION FUND INC., PLANNED PARENTHOOD FEDERATION OF AMERICA INC., SIERRA CLUB, SOUTHERN POVERTY LAW CENTER INC., THE LEAGUE OF CONSERVATION VOTERS INC., THE WILDERNESS SOCIETY, WORLD WILDLIFE FUND INC.</t>
  </si>
  <si>
    <t>HOCKING MARKETING SERVICES, INC.   Reg. No. 20043008031   8753 YATES DR. SUITE: 226   WESTMINSTER, CO 80031   303-482-2500</t>
  </si>
  <si>
    <t>H.M.S.</t>
  </si>
  <si>
    <t>ASSOCIATION OF COLORADO STATE PATROL PROFESSIONALS</t>
  </si>
  <si>
    <t>HUDSON BAY COMPANY OF ILLINOIS INC.   Reg. No. 20023006198   941 O STREET, SUITE 625   LINCOLN, NE 68508   402-476-1010</t>
  </si>
  <si>
    <t>9TO5 NATIONAL ASSOCIATION OF WORKING WOMEN, CLEAN WATER ACTION INC, CLEAN WATER FUND, EQUAL JUSTICE USA INC., GOVERNMENT ACCOUNTABILITY PROJECT INC., NATIONAL ARBOR DAY FOUNDATION, ORGANIC CONSUMERS ASSOCIATION, ORGANIC CONSUMERS FUND, RAPE ASSISTANCE AND AWARENESS PROGRAM INC.</t>
  </si>
  <si>
    <t>INFOCISION, INC.   Reg. No. 20023004518   325 SPRINGSIDE DRIVE   AKRON, OH 44333   330-668-1400</t>
  </si>
  <si>
    <t>ALZHEIMER'S DISEASE AND RELATED DISORDERS ASSOCIATION INC, AM LEBANESE SYRIAN ASSOC CHAR INC DBA ST JUDE CHILDREN'S RESEARCH HOSP, AMERICAN CONSERVATIVE UNION, AMERICAN DIABETES ASSOCIATION, AMERICAN INSTITUTE FOR CANCER RESEARCH, AMERICAN LEPROSY MISSIONS INC., AMERICAN LUNG ASSOCIATION, AMERICAN SOCIETY FOR THE PREVENTION OF CRUELTY TO ANIMALS, AUTISM SPECTRUM DISORDER FOUNDATION INC., CHILDFUND INTERNATIONAL USA, CHRISTIAN ADVOCATES SERVING EVANGELISM INC., CITIZENS UNITED, CONCERNED WOMEN FOR AMERICA, CONCERNED WOMEN FOR AMERICA LEGISLATIVE ACTION COMMITTEE, CORAL RIDGE MINISTRIES MEDIA INC., CROHN'S AND COLITIS FOUNDATION OF AMERICA INC, CROSS INTERNATIONAL  INC., EASTER SEALS INC., FAITH AND FREEDOM COALITION INC., FAMILY RESEARCH COUNCIL ACTION, HABITAT FOR HUMANITY INTERNATIONAL INC., HILLEL:  THE FOUNDATION FOR JEWISH CAMPUS LIFE, INTERNATIONAL FELLOWSHIP OF CHRISTIANS &amp; JEWS INC., LESEA BROADCASTING CORPORATION, MARCH OF DIMES FOUNDATION, NATIONAL FOUNDATION FOR CANCER RESEARCH, NATIONAL RIGHT TO LIFE COMMITTEE, NORA LAM CHINESE MINISTRIES INTERNATIONAL, OPEN DOORS WITH BROTHER ANDREW INC., OPERATION BLESSING INTERNATIONAL RELIEF AND DEVELOPMENT CORPORATION, RESTORE AMERICA'S VOICE FOUNDATION, SMILE TRAIN INC., STUDENTS FOR LIBERTY INC., TELECOMPIONEERS CHARITABLE FOUNDATION, THE GOOD NEWS BROADCASTING ASSOCIATION INC., THE INSPIRATIONAL NETWORK INC., THE LEUKEMIA &amp; LYMPHOMA SOCIETY, THE SOCIAL SECURITY INSTITUTE, UNITED STATES FUND FOR UNICEF</t>
  </si>
  <si>
    <t>INTEGRAL RESOURCES, INC.   Reg. No. 20023007153   1972 MASSACHUSETTS AVENUE   CAMBRIDGE, MA 01240   617-492-4474</t>
  </si>
  <si>
    <t>JADENT INC   Reg. No. 20023003296   3787 RIVER RD N. SUITE B   KEIZER, OR 97303   503-393-9500</t>
  </si>
  <si>
    <t>CAMPAIGN PROCESSING CENTER, CHARITABLE GIFT SERVICES, CHARITABLE NON-PROFIT SERVICES, DONOR RESPONSE CENTER</t>
  </si>
  <si>
    <t>CANCER FEDERATION INC., CHILDHOOD LEUKEMIA FOUNDATION INC., FIND THE CHILDREN, KIDS WISH NETWORK INC., MULTIPLE SCLEROSIS FOUNDATION</t>
  </si>
  <si>
    <t>JAK PRODUCTIONS, INC.   Reg. No. 20023003576   3060 PEACHTREE ROAD, NW   ATLANTA, GA 30305   404-883-2450</t>
  </si>
  <si>
    <t>AREA SERVICES</t>
  </si>
  <si>
    <t>CHILDREN'S CHARITY FUND INC, COLORADO POLICE PROTECTIVE ASSOCIATION, KIDS WISH NETWORK INC., NATIONAL CHILDREN'S LEUKEMIA FOUNDATION</t>
  </si>
  <si>
    <t>LYNNE  COTTRELL   Reg. No. 20073003286   2576 S LANSING WAY   AURORA, CO 80014   303-696-0450</t>
  </si>
  <si>
    <t>GARY MORRIS GOLF INVITATIONAL, GARY MORRIS/TAPS, TAPS</t>
  </si>
  <si>
    <t>TRAGEDY ASSISTANCE PROGRAM FOR SURVIVORS INC. ["TAPS"]</t>
  </si>
  <si>
    <t>MDS COMMUNICATIONS CORPORATION   Reg. No. 20023003497   545 JUANITA AVENUE   MESA, AZ 85210   480-752-8140</t>
  </si>
  <si>
    <t>ACT FOR AMERICA INC., AM LEBANESE SYRIAN ASSOC CHAR INC DBA ST JUDE CHILDREN'S RESEARCH HOSP, AMERICAN BIBLE SOCIETY, AMERICAN LEPROSY MISSIONS INC., AMERICANS UNITED FOR LIFE, AUL ACTION NFP, BIBLICA US INC., CATHOLIC MEDICAL MISSION BOARD, CATHOLIC RELIEF SERVICES - USCCB, CHRISTIAN ADVOCATES SERVING EVANGELISM INC., CHRISTIAN BLIND MISSION INTERNATIONAL INC., CHRISTIAN COALITION, CONCERNED WOMEN FOR AMERICA, COOPERATIVE FOR ASSISTANCE AND RELIEF EVERYWHERE INC., CROWN FINANCIAL MINISTRIES INC., DAYSPRING INTERNATIONAL, FAMILY RESEARCH COUNCIL, FAMILY RESEARCH COUNCIL ACTION, FEEDING AMERICA, GAIN INTERNATIONAL, HABITAT FOR HUMANITY INTERNATIONAL INC., HAVEN MINISTRIES, HEIFER PROJECT INTERNATIONAL, HOLT INTERNATIONAL CHILDREN'S SERVICES INC., JEWISH VOICE MINISTRIES INTERNATIONAL, JUDICIAL WATCH INC., LIFE ISSUES INSTITUTE INC., LUTHERAN WORLD RELIEF, MERCY CORPS, NATIONAL RIGHT TO LIFE COMMITTEE, STUDENTS FOR LIFE OR AMERICA INC., TEA PARTY PATRIOTS INC., THE QUIET HOUR INC., THE RUTHERFORD INSTITUTE, VETERANS OF FOREIGN WARS OF THE UNITED STATES, WORLD RELIEF CORPORATION OF NATIONAL ASSOCIATION OF EVANGELICALS</t>
  </si>
  <si>
    <t>MEYER ASSOCIATES, INC.   Reg. No. 20103001889   14 SEVENTH AVENUE NO   SAINT CLOUD, MN 56303   320-259-4000</t>
  </si>
  <si>
    <t>MEYER ASSOCIATES INC., MEYER ASSOCIATES TELEMARKETING, MEYER TELEMARKETING, MEYER TELESERVICES</t>
  </si>
  <si>
    <t>AMNESTY INTERNATIONAL OF THE U.S.A. INC., EARTHJUSTICE, NARAL PRO-CHOICE AMERICA</t>
  </si>
  <si>
    <t>MIDWEST ENTERTAINMENT   Reg. No. 20023003633   102 GOLF VIEW EST   GLENWOOD, IA 51534   800-858-9469</t>
  </si>
  <si>
    <t>HUMANE SOCIETY OF MOFFAT COUNTY INC.</t>
  </si>
  <si>
    <t>MIDWEST PUBLISHING-DN, INC.   Reg. No. 20043009597   10844 N. 23RD AVE.   PHOENIX, AZ 85029   602-943-1244</t>
  </si>
  <si>
    <t>MPI</t>
  </si>
  <si>
    <t>CANCER CENTER FOR DETECTION AND PREVENTION, CANCER SURVIVORS' FUND, CARING FOR OUR CHILDREN FOUNDATION, FIREFIGHTERS CHARITABLE FOUNDATION INC., NATIONAL NARCOTIC OFFICERS' ASSOCIATIONS' COALITION, NATIONAL VIETNAM VETERANS FOUNDATION INC., OPERATION LOOKOUT NATIONAL CENTER FOR MI, THE AMERICAN FEDERATION OF POLICE AND CONCERNED CITIZENS INC., THE COMMITTEE FOR MISSING CHILDREN INC., WOMAN TO WOMAN BREAST CANCER FOUNDATION INC.</t>
  </si>
  <si>
    <t>MP CONSULTING INC.   Reg. No. 20023006080   3679 S. HURON ST. #401   ENGLEWOOD, CO 80110   303.781.1220</t>
  </si>
  <si>
    <t>MP CONSULTING INC.</t>
  </si>
  <si>
    <t>DENVER JUNIOR CHAMBER OF COMMERCE, DENVER POLICE BROTHERHOOD YOUTH BOXING, LITTLETON FIREFIGHTER ASSOCIATION LOCAL 2086</t>
  </si>
  <si>
    <t>OUTREACH CALLING   Reg. No. 20103013850   200 S. VIRGINIA STREET, 8TH FLOOR   RENO, NV 89501   775-322-9992</t>
  </si>
  <si>
    <t>AMERICAN FOUNDATION FOR DISABLED CHILDREN INC., AMERICAN POLICE AND SHERIFF'S ASSOCIATION INC., BREAST CANCER SURVIVORS FOUNDATION INC., CANCER FUND OF AMERICA INC., COLORADO STATE FRATERNAL ORDER OF POLICE, DEFEAT DIABETES FOUNDATION INC., DISABLED POLICE OFFICERS COUNSELING CENTER INC., DISABLED POLICE OFFICERS OF AMERICA INC., FIREFIGHTERS SUPPORT FOUNDATION INC., HEALING HEROES NETWORK INC., LAW ENFORCEMENT OFFICERS RELIEF FUND, NATIONAL VIETNAM VETERANS FOUNDATION INC., OPTIMAL MEDICAL FOUNDATION INC., RESERVE POLICE OFFICERS ASSOCIATION, UNITED BREAST CANCER RESEARCH SOCIETY INC., WOMAN TO WOMAN BREAST CANCER FOUNDATION INC.</t>
  </si>
  <si>
    <t>PDR II, INC.   Reg. No. 20113015068   79 CHAPEL STREET   NEWTON, MA 02458   617-467-3600</t>
  </si>
  <si>
    <t>SHARE</t>
  </si>
  <si>
    <t>AFS-USA INC., AMERICAN CIVIL LIBERTIES UNION INC., BREAD FOR THE WORLD INC., CENTER FOR VICTIMS OF TORTURE, FEEDING AMERICA, INTERNATIONAL FUND FOR ANIMAL WELFARE INC., LEAGUE OF WOMEN VOTERS EDUCATION FUND, LEAGUE OF WOMEN VOTERS OF THE UNITED STATES, NARAL PRO-CHOICE AMERICA, NATIONAL PARKS CONSERVATION ASSOCIATION, NATURAL RESOURCES DEFENSE COUNCIL INC., OXFAM AMERICA INC., PLANNED PARENTHOOD ACTION FUND INC., PLANNED PARENTHOOD FEDERATION OF AMERICA INC., SIERRA CLUB, THE HUMANE SOCIETY OF THE UNITED STATES, THE NATIONAL MUSEUM OF WOMEN IN THE ARTS INC., UNITED STATES FUND FOR UNICEF, WELLSTONE ACTION, WOMEN FOR WOMEN INTERNATIONAL</t>
  </si>
  <si>
    <t>PEP DIRECT, LLC   Reg. No. 20043003148   19 STONEY BROOK DRIVE   WILTON, NH 03086   (603)654-6141</t>
  </si>
  <si>
    <t>CANCER CENTER FOR DETECTION AND PREVENTION, PARALYZED VETERANS OF AMERICA (PVA)</t>
  </si>
  <si>
    <t>PREFERRED COMMUNITY SERVICES, INC.   Reg. No. 20023003863   5778 WEST 74TH STREET   INDIANAPOLIS, IN 46278   317-295-1548</t>
  </si>
  <si>
    <t>DEFEAT DIABETES FOUNDATION INC., SURVIVORS AND VICTIMS EMPOWERED, THE COMMITTEE FOR MISSING CHILDREN INC.</t>
  </si>
  <si>
    <t>PUBLIC AWARENESS, INC.   Reg. No. 20103003410   4343 W ROYAL LANE #120   IRVING, TX 75063   972-929-4440</t>
  </si>
  <si>
    <t>FIREFIGHTERS CHARITABLE FOUNDATION INC., INTERNATIONAL UNION OF POLICE ASSOCIATIONS AFL-CIO, THE COMMITTEE FOR MISSING CHILDREN INC.</t>
  </si>
  <si>
    <t>PUBLIC INTEREST COMMUNICATIONS, INC.   Reg. No. 20023003736   7700 LEESBURG PIKE, SUITE 301 NORTH   FALLS CHURCH, VA 22043   (703) 847-8300</t>
  </si>
  <si>
    <t>PIC</t>
  </si>
  <si>
    <t>AFRICAN WILDLIFE FOUNDATION, AMNESTY INTERNATIONAL OF THE U.S.A. INC., BRADY CAMPAIGN TO PREVENT GUN VIOLENCE, CHRISTIAN APPALACHIAN PROJECT INC., CIVIL WAR PRESERVATION TRUST, COLORADO PUBLIC TELEVISION INC., DORIS DAY ANIMAL LEAGUE, FARM SANCTUARY, FINCA INTERNATIONAL INC., GREENPEACE INC., INTERNATIONAL RESCUE COMMITTEE INC., LEAGUE OF WOMEN VOTERS OF THE UNITED STATES, MOTHERS AGAINST DRUNK DRIVING, NARAL PRO-CHOICE AMERICA, OCEANA INC., PARENTS FAMILIES AND FRIENDS OF LESBIANS AND GAYS INC., PEOPLE FOR THE ETHICAL TREATMENT OF ANIMALS INC., PHYSICIANS FOR SOCIAL RESPONSIBILITY, PROJECT HOPE - THE PEOPLE-TO-PEOPLE HEALTH FOUNDATION INC., PUBLIC CITIZEN FOUNDATION INC., PUBLIC CITIZEN INC., THE CENTER FOR REPRODUCTIVE RIGHTS INC., THE FOUNDATION FOR AIDS RESEARCH, THE HUMANE SOCIETY OF THE UNITED STATES, THE JANE GOODALL INSTITUTE, UNITARIAN UNIVERSALIST SERVICE COMMITTEE, WATERKEEPER ALLIANCE</t>
  </si>
  <si>
    <t>RESOURCE &amp; EVENT MANAGEMENT LTD.   Reg. No. 20123002630   232 MADSON AVENUE, SUITE 1107   NEW YORK, NY 10016   917 941-7292</t>
  </si>
  <si>
    <t>RICHARD JOSEPH FRANCESCON   Reg. No. 20113036862   2250 CHERRY HILLS FARM DR.   CHERRY HILLS VILLAGE, CO 80113   (303) 918-7979</t>
  </si>
  <si>
    <t>R.J. FRANCESCON</t>
  </si>
  <si>
    <t>COLORADO RENEWABLE ENERGY SOCIETY</t>
  </si>
  <si>
    <t>ROCKY MOUNTAIN VOTER OUTREACH, LLC   Reg. No. 20113022126   899 LOGAN ST   DENVER, CO 80203   303-832-2500</t>
  </si>
  <si>
    <t>ROCKY MOUNTAIN PUBLIC BROADCASTING NETWORK INC.</t>
  </si>
  <si>
    <t>RUFFALOCODY,  LLC   Reg. No. 20023005800   65 KIRKWOOD NORTH ROAD., S.W.   CEDAR RAPIDS, IA 52404   319-362-7483</t>
  </si>
  <si>
    <t>PUBLIC BROADCASTING OF COLORADO INCORPORATED, THE UNIVERSTIY OF CONNECTICUT FOUNDATION INC., UNIVERSITY OF COLORADO FOUNDATION</t>
  </si>
  <si>
    <t>SD&amp;A TELESERVICES, INC.   Reg. No. 20043004058   5757 W. CENTURY BLVD., STE. 300   LOS ANGELES, CA 90045   816-472-9000</t>
  </si>
  <si>
    <t>AFRICAN WILDLIFE FOUNDATION, AMERICAN CIVIL LIBERTIES UNION INC., DEFENDERS OF WILDLIFE, GAY &amp; LESBIAN ALLIANCE AGAINST DEFAMATION (GLAAD), NATIONAL ASSOCIATION FOR THE ADVANCEMENT OF COLORED PEOPLE, NATURAL RESOURCES DEFENSE COUNCIL INC., OXFAM AMERICA INC., SIERRA CLUB, THE JANE GOODALL INSTITUTE, THE LEAGUE OF CONSERVATION VOTERS INC., UNITED CEREBRAL PALSY INC.</t>
  </si>
  <si>
    <t>SHARE GROUP, INC.   Reg. No. 20023003067   73 CHAPEL ST.   NEWTON, MA 02458   617-629-4500</t>
  </si>
  <si>
    <t>SHARE GROUP INC.</t>
  </si>
  <si>
    <t>INTERNATIONAL FUND FOR ANIMAL WELFARE INC.</t>
  </si>
  <si>
    <t>SIEGEL MARKETING GROUP, INC.   Reg. No. 20083014276   1845 N. FARWELL AVE., SUITE 300   MILWAUKEE, WI 53202   414-271-7000</t>
  </si>
  <si>
    <t>ALLIED JEWISH FEDERATION OF COLORADO, AMERICAN ISRAEL PUBLIC AFFAIRS COMMITTEE</t>
  </si>
  <si>
    <t>STRATEGIC FUNDRAISING, INC.   Reg. No. 20053008948   7591 9TH STREET   ST. PAUL, MN 55128   651-649-0404</t>
  </si>
  <si>
    <t>SFI NONPROFIT</t>
  </si>
  <si>
    <t>ALLIANCE DEFENSE FUND, AMERICAN CIVIL RIGHTS UNION, AMERICAN LUNG ASSOCIATION, CARE NET, CHILDREN'S CANCER RESEARCH FUND, CHRISTIAN FOUNDATION FOR CHILDREN AND AGING, CHRISTIAN RELIEF SERVICES INC., EASTER SEALS INC., FEEDING AMERICA, FOOD FOR THE HUNGRY INC., FOOD FOR THE POOR INC., MILE HIGH UNITED WAY INC., MULTIPLE SCLEROSIS ASSOCIATION OF AMERICA INC., NATIONAL RIGHT TO LIFE COMMITTEE, OPERATION SMILE INC., PRISON FELLOWSHIP MINISTRIES, THE ARTHRITIS FOUNDATION INC., THE FOUNDATION FIGHTING BLINDNESS INC., THE RONALD REAGAN PRESIDENTIAL FOUNDATION, UNITED STATES OLYMPIC COMMITTEE</t>
  </si>
  <si>
    <t>TELEFUND, INC.   Reg. No. 20023003714   59 TEMPLE PLACE, SUITE 402   BOSTON, MA 02111   617-482-6882</t>
  </si>
  <si>
    <t>AMERICAN ASSOCIATION OF UNIVERSITY WOMEN INC., AMERICAN CIVIL LIBERTIES UNION FOUNDATION INC., AMERICAN CIVIL LIBERTIES UNION INC., AMERICAN SOCIETY FOR THE PREVENTION OF CRUELTY TO ANIMALS, AMNESTY INTERNATIONAL OF THE U.S.A. INC., ANTI-DEFAMATION LEAGUE, EARTHJUSTICE, FOUNDATION FOR NATIONAL PROGRESS, GALAPAGOS CONSERVANCY INC., GLSEN INC., HUMAN RIGHTS CAMPAIGN INC., INTERNATIONAL RESCUE COMMITTEE INC., NARAL PRO-CHOICE AMERICA, NATIONAL ORGANIZATION FOR WOMEN INC, NATURAL RESOURCES DEFENSE COUNCIL INC., OXFAM AMERICA INC., PEOPLE FOR THE AMERICAN WAY, ROCKY MOUNTAIN PUBLIC BROADCASTING NETWORK INC., SIERRA CLUB, THE AOPA FOUNDATION INC., THE FOUNDATION FOR AIDS RESEARCH</t>
  </si>
  <si>
    <t>TELESERVICE U.S.A.   Reg. No. 20033005275   1055 MAPLE ROAD, SUITE C   CLAWSON, MI 48017   816-472-9000</t>
  </si>
  <si>
    <t>CIRCLE OF FRIENDS FOR AMERICAN VETERANS</t>
  </si>
  <si>
    <t>TOWN &amp; COUNTRY FOODS, INC.   Reg. No. 20043002485   15558 E. HINSDALE CIRCLE   CENTENNIAL, CO 80112   303-680-1000</t>
  </si>
  <si>
    <t>ACTS RESOURCE CENTER INC.</t>
  </si>
  <si>
    <t>USA 800, INC.   Reg. No. 20103002350   9808 E. 66TH TERRACE   KANSAS CITY, MO 64133   800/821-7539</t>
  </si>
  <si>
    <t>UNITED SERVICE ADVERTISING INC.</t>
  </si>
  <si>
    <t>THE HUMANE SOCIETY OF THE UNITED STATES</t>
  </si>
  <si>
    <t>W L MANAGEMENT,INC.   Reg. No. 20023003746   11930 HODGEN RD.   ELBERT, CO 80106   719-495-8154</t>
  </si>
  <si>
    <t>VFW POST 101</t>
  </si>
  <si>
    <t>XENTEL, INC.   Reg. No. 20023003935   101 NE 3RD AVENUE, SUITE #203   FT. LAUDERDALE, FL 33301   954-522-5200</t>
  </si>
  <si>
    <t>COMMUNITY FUNDING LLC, DIRECTELE INC., NONE</t>
  </si>
  <si>
    <t>AMVETS (AMERICAN VETERANS), CHILD WATCH OF NORTH AMERICA, COLORADO DRUG INVESTIGATORS ASSOC. DBA CO NARCOTICS OFFICERS ASSOC., COLORADO LAW ENFORCEMENT OFFICERS' ASSOCIATION, COLORADO PEACE OFFICER'S FOUNDATION, COLORADO VIETNAM VETERANS INC., FRATERNAL ORDER OF POLICE COLORADO METROPLEX, MILITARY ORDER OF THE PURPLE HEART SERVICE FOUNDATION INC., NATIONAL ASSOCIATION OF POLICE ATHLETIC/ACTIVITIES LEAGUES INC., THE COMMITTEE FOR MISSING CHILDREN INC.</t>
  </si>
  <si>
    <t>TOTALS</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</si>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</sst>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1">
    <font>
      <sz val="11"/>
      <color theme="1"/>
      <name val="Trebuchet MS"/>
      <family val="2"/>
    </font>
    <font>
      <sz val="11"/>
      <color theme="1"/>
      <name val="Trebuchet MS"/>
      <family val="2"/>
    </font>
    <font>
      <b/>
      <sz val="18"/>
      <color theme="3"/>
      <name val="Cambria"/>
      <family val="2"/>
      <scheme val="major"/>
    </font>
    <font>
      <b/>
      <sz val="15"/>
      <color theme="3"/>
      <name val="Trebuchet MS"/>
      <family val="2"/>
    </font>
    <font>
      <b/>
      <sz val="13"/>
      <color theme="3"/>
      <name val="Trebuchet MS"/>
      <family val="2"/>
    </font>
    <font>
      <b/>
      <sz val="11"/>
      <color theme="3"/>
      <name val="Trebuchet MS"/>
      <family val="2"/>
    </font>
    <font>
      <sz val="11"/>
      <color rgb="FF006100"/>
      <name val="Trebuchet MS"/>
      <family val="2"/>
    </font>
    <font>
      <sz val="11"/>
      <color rgb="FF9C0006"/>
      <name val="Trebuchet MS"/>
      <family val="2"/>
    </font>
    <font>
      <sz val="11"/>
      <color rgb="FF9C6500"/>
      <name val="Trebuchet MS"/>
      <family val="2"/>
    </font>
    <font>
      <sz val="11"/>
      <color rgb="FF3F3F76"/>
      <name val="Trebuchet MS"/>
      <family val="2"/>
    </font>
    <font>
      <b/>
      <sz val="11"/>
      <color rgb="FF3F3F3F"/>
      <name val="Trebuchet MS"/>
      <family val="2"/>
    </font>
    <font>
      <b/>
      <sz val="11"/>
      <color rgb="FFFA7D00"/>
      <name val="Trebuchet MS"/>
      <family val="2"/>
    </font>
    <font>
      <sz val="11"/>
      <color rgb="FFFA7D00"/>
      <name val="Trebuchet MS"/>
      <family val="2"/>
    </font>
    <font>
      <b/>
      <sz val="11"/>
      <color theme="0"/>
      <name val="Trebuchet MS"/>
      <family val="2"/>
    </font>
    <font>
      <sz val="11"/>
      <color rgb="FFFF0000"/>
      <name val="Trebuchet MS"/>
      <family val="2"/>
    </font>
    <font>
      <i/>
      <sz val="11"/>
      <color rgb="FF7F7F7F"/>
      <name val="Trebuchet MS"/>
      <family val="2"/>
    </font>
    <font>
      <b/>
      <sz val="11"/>
      <color theme="1"/>
      <name val="Trebuchet MS"/>
      <family val="2"/>
    </font>
    <font>
      <sz val="11"/>
      <color theme="0"/>
      <name val="Trebuchet MS"/>
      <family val="2"/>
    </font>
    <font>
      <sz val="10"/>
      <color theme="1"/>
      <name val="Trebuchet MS"/>
      <family val="2"/>
    </font>
    <font>
      <b/>
      <sz val="10"/>
      <color theme="1"/>
      <name val="Trebuchet MS"/>
      <family val="2"/>
    </font>
    <font>
      <sz val="10"/>
      <color theme="0"/>
      <name val="Trebuchet MS"/>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s>
  <borders count="21">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double">
        <color indexed="64"/>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15" applyNumberFormat="0" applyAlignment="0" applyProtection="0"/>
    <xf numFmtId="0" fontId="13" fillId="7" borderId="18"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2" applyNumberFormat="0" applyFill="0" applyAlignment="0" applyProtection="0"/>
    <xf numFmtId="0" fontId="4" fillId="0" borderId="13" applyNumberFormat="0" applyFill="0" applyAlignment="0" applyProtection="0"/>
    <xf numFmtId="0" fontId="5" fillId="0" borderId="14" applyNumberFormat="0" applyFill="0" applyAlignment="0" applyProtection="0"/>
    <xf numFmtId="0" fontId="5" fillId="0" borderId="0" applyNumberFormat="0" applyFill="0" applyBorder="0" applyAlignment="0" applyProtection="0"/>
    <xf numFmtId="0" fontId="9" fillId="5" borderId="15" applyNumberFormat="0" applyAlignment="0" applyProtection="0"/>
    <xf numFmtId="0" fontId="12" fillId="0" borderId="17" applyNumberFormat="0" applyFill="0" applyAlignment="0" applyProtection="0"/>
    <xf numFmtId="0" fontId="8" fillId="4" borderId="0" applyNumberFormat="0" applyBorder="0" applyAlignment="0" applyProtection="0"/>
    <xf numFmtId="0" fontId="1" fillId="8" borderId="19" applyNumberFormat="0" applyFont="0" applyAlignment="0" applyProtection="0"/>
    <xf numFmtId="0" fontId="10" fillId="6" borderId="16" applyNumberFormat="0" applyAlignment="0" applyProtection="0"/>
    <xf numFmtId="0" fontId="2" fillId="0" borderId="0" applyNumberFormat="0" applyFill="0" applyBorder="0" applyAlignment="0" applyProtection="0"/>
    <xf numFmtId="0" fontId="16" fillId="0" borderId="20" applyNumberFormat="0" applyFill="0" applyAlignment="0" applyProtection="0"/>
    <xf numFmtId="0" fontId="14" fillId="0" borderId="0" applyNumberFormat="0" applyFill="0" applyBorder="0" applyAlignment="0" applyProtection="0"/>
  </cellStyleXfs>
  <cellXfs count="31">
    <xf numFmtId="0" fontId="0" fillId="0" borderId="0" xfId="0"/>
    <xf numFmtId="0" fontId="18" fillId="0" borderId="0" xfId="0" applyFont="1"/>
    <xf numFmtId="0" fontId="18" fillId="0" borderId="0" xfId="0" applyFont="1" applyAlignment="1">
      <alignment wrapText="1"/>
    </xf>
    <xf numFmtId="0" fontId="18" fillId="0" borderId="1" xfId="0" applyFont="1" applyBorder="1" applyAlignment="1">
      <alignment wrapText="1"/>
    </xf>
    <xf numFmtId="0" fontId="18" fillId="0" borderId="2" xfId="0" applyFont="1" applyBorder="1" applyAlignment="1">
      <alignment wrapText="1"/>
    </xf>
    <xf numFmtId="8" fontId="18" fillId="0" borderId="2" xfId="0" applyNumberFormat="1" applyFont="1" applyBorder="1"/>
    <xf numFmtId="10" fontId="18" fillId="0" borderId="2" xfId="0" applyNumberFormat="1" applyFont="1" applyBorder="1"/>
    <xf numFmtId="0" fontId="18" fillId="0" borderId="2" xfId="0" applyFont="1" applyBorder="1"/>
    <xf numFmtId="0" fontId="18" fillId="0" borderId="3" xfId="0" applyFont="1" applyBorder="1" applyAlignment="1">
      <alignment wrapText="1"/>
    </xf>
    <xf numFmtId="0" fontId="18" fillId="0" borderId="4" xfId="0" applyFont="1" applyBorder="1" applyAlignment="1">
      <alignment wrapText="1"/>
    </xf>
    <xf numFmtId="0" fontId="18" fillId="0" borderId="5" xfId="0" applyFont="1" applyBorder="1" applyAlignment="1">
      <alignment wrapText="1"/>
    </xf>
    <xf numFmtId="8" fontId="18" fillId="0" borderId="5" xfId="0" applyNumberFormat="1" applyFont="1" applyBorder="1"/>
    <xf numFmtId="10" fontId="18" fillId="0" borderId="5" xfId="0" applyNumberFormat="1" applyFont="1" applyBorder="1"/>
    <xf numFmtId="0" fontId="18" fillId="0" borderId="5" xfId="0" applyFont="1" applyBorder="1"/>
    <xf numFmtId="0" fontId="18" fillId="0" borderId="6" xfId="0" applyFont="1" applyBorder="1" applyAlignment="1">
      <alignment wrapText="1"/>
    </xf>
    <xf numFmtId="0" fontId="19" fillId="0" borderId="2" xfId="0" applyFont="1" applyBorder="1" applyAlignment="1">
      <alignment wrapText="1"/>
    </xf>
    <xf numFmtId="0" fontId="19" fillId="0" borderId="2" xfId="0" applyFont="1" applyBorder="1"/>
    <xf numFmtId="0" fontId="18" fillId="0" borderId="7" xfId="0" applyFont="1" applyBorder="1" applyAlignment="1">
      <alignment wrapText="1"/>
    </xf>
    <xf numFmtId="0" fontId="18" fillId="0" borderId="8" xfId="0" applyFont="1" applyBorder="1" applyAlignment="1">
      <alignment wrapText="1"/>
    </xf>
    <xf numFmtId="8" fontId="18" fillId="0" borderId="8" xfId="0" applyNumberFormat="1" applyFont="1" applyBorder="1"/>
    <xf numFmtId="10" fontId="18" fillId="0" borderId="8" xfId="0" applyNumberFormat="1" applyFont="1" applyBorder="1"/>
    <xf numFmtId="0" fontId="18" fillId="0" borderId="8" xfId="0" applyFont="1" applyBorder="1"/>
    <xf numFmtId="0" fontId="18" fillId="0" borderId="9" xfId="0" applyFont="1" applyBorder="1" applyAlignment="1">
      <alignment wrapText="1"/>
    </xf>
    <xf numFmtId="0" fontId="18" fillId="0" borderId="10" xfId="0" applyFont="1" applyBorder="1"/>
    <xf numFmtId="8" fontId="19" fillId="0" borderId="2" xfId="0" applyNumberFormat="1" applyFont="1" applyBorder="1"/>
    <xf numFmtId="10" fontId="19" fillId="0" borderId="2" xfId="0" applyNumberFormat="1" applyFont="1" applyBorder="1"/>
    <xf numFmtId="0" fontId="18" fillId="0" borderId="11" xfId="0" applyFont="1" applyBorder="1"/>
    <xf numFmtId="0" fontId="20" fillId="0" borderId="0" xfId="0" applyFont="1" applyAlignment="1">
      <alignment wrapText="1"/>
    </xf>
    <xf numFmtId="0" fontId="19" fillId="33" borderId="1" xfId="0" applyFont="1" applyFill="1" applyBorder="1" applyAlignment="1">
      <alignment wrapText="1"/>
    </xf>
    <xf numFmtId="0" fontId="19" fillId="33" borderId="2" xfId="0" applyFont="1" applyFill="1" applyBorder="1" applyAlignment="1">
      <alignment wrapText="1"/>
    </xf>
    <xf numFmtId="0" fontId="19" fillId="33" borderId="3" xfId="0" applyFont="1" applyFill="1" applyBorder="1" applyAlignment="1">
      <alignment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3">
    <dxf>
      <font>
        <b val="0"/>
        <i val="0"/>
        <strike val="0"/>
        <condense val="0"/>
        <extend val="0"/>
        <outline val="0"/>
        <shadow val="0"/>
        <u val="none"/>
        <vertAlign val="baseline"/>
        <sz val="10"/>
        <color theme="1"/>
        <name val="Trebuchet MS"/>
        <family val="2"/>
        <scheme val="none"/>
      </font>
      <alignment horizontal="general" vertical="bottom" textRotation="0" wrapText="1" indent="0" justifyLastLine="0" shrinkToFit="0" readingOrder="0"/>
      <border diagonalUp="0" diagonalDown="0">
        <left/>
        <right style="medium">
          <color indexed="64"/>
        </right>
        <top style="medium">
          <color indexed="64"/>
        </top>
        <bottom style="double">
          <color indexed="64"/>
        </bottom>
        <vertical/>
        <horizontal/>
      </border>
    </dxf>
    <dxf>
      <font>
        <b val="0"/>
        <i val="0"/>
        <strike val="0"/>
        <condense val="0"/>
        <extend val="0"/>
        <outline val="0"/>
        <shadow val="0"/>
        <u val="none"/>
        <vertAlign val="baseline"/>
        <sz val="10"/>
        <color theme="1"/>
        <name val="Trebuchet MS"/>
        <family val="2"/>
        <scheme val="none"/>
      </font>
      <border diagonalUp="0" diagonalDown="0">
        <left/>
        <right/>
        <top style="medium">
          <color indexed="64"/>
        </top>
        <bottom style="double">
          <color indexed="64"/>
        </bottom>
        <vertical/>
        <horizontal/>
      </border>
    </dxf>
    <dxf>
      <font>
        <b val="0"/>
        <i val="0"/>
        <strike val="0"/>
        <condense val="0"/>
        <extend val="0"/>
        <outline val="0"/>
        <shadow val="0"/>
        <u val="none"/>
        <vertAlign val="baseline"/>
        <sz val="10"/>
        <color theme="1"/>
        <name val="Trebuchet MS"/>
        <family val="2"/>
        <scheme val="none"/>
      </font>
      <numFmt numFmtId="14" formatCode="0.00%"/>
      <border diagonalUp="0" diagonalDown="0">
        <left/>
        <right/>
        <top style="medium">
          <color indexed="64"/>
        </top>
        <bottom style="double">
          <color indexed="64"/>
        </bottom>
        <vertical/>
        <horizontal/>
      </border>
    </dxf>
    <dxf>
      <font>
        <b val="0"/>
        <i val="0"/>
        <strike val="0"/>
        <condense val="0"/>
        <extend val="0"/>
        <outline val="0"/>
        <shadow val="0"/>
        <u val="none"/>
        <vertAlign val="baseline"/>
        <sz val="10"/>
        <color theme="1"/>
        <name val="Trebuchet MS"/>
        <family val="2"/>
        <scheme val="none"/>
      </font>
      <numFmt numFmtId="14" formatCode="0.00%"/>
      <border diagonalUp="0" diagonalDown="0">
        <left/>
        <right/>
        <top style="medium">
          <color indexed="64"/>
        </top>
        <bottom style="double">
          <color indexed="64"/>
        </bottom>
        <vertical/>
        <horizontal/>
      </border>
    </dxf>
    <dxf>
      <font>
        <b val="0"/>
        <i val="0"/>
        <strike val="0"/>
        <condense val="0"/>
        <extend val="0"/>
        <outline val="0"/>
        <shadow val="0"/>
        <u val="none"/>
        <vertAlign val="baseline"/>
        <sz val="10"/>
        <color theme="1"/>
        <name val="Trebuchet MS"/>
        <family val="2"/>
        <scheme val="none"/>
      </font>
      <numFmt numFmtId="14" formatCode="0.00%"/>
      <border diagonalUp="0" diagonalDown="0">
        <left/>
        <right/>
        <top style="medium">
          <color indexed="64"/>
        </top>
        <bottom style="double">
          <color indexed="64"/>
        </bottom>
        <vertical/>
        <horizontal/>
      </border>
    </dxf>
    <dxf>
      <font>
        <b val="0"/>
        <i val="0"/>
        <strike val="0"/>
        <condense val="0"/>
        <extend val="0"/>
        <outline val="0"/>
        <shadow val="0"/>
        <u val="none"/>
        <vertAlign val="baseline"/>
        <sz val="10"/>
        <color theme="1"/>
        <name val="Trebuchet MS"/>
        <family val="2"/>
        <scheme val="none"/>
      </font>
      <numFmt numFmtId="12" formatCode="&quot;$&quot;#,##0.00_);[Red]\(&quot;$&quot;#,##0.00\)"/>
      <border diagonalUp="0" diagonalDown="0">
        <left/>
        <right/>
        <top style="medium">
          <color indexed="64"/>
        </top>
        <bottom style="double">
          <color indexed="64"/>
        </bottom>
        <vertical/>
        <horizontal/>
      </border>
    </dxf>
    <dxf>
      <font>
        <b val="0"/>
        <i val="0"/>
        <strike val="0"/>
        <condense val="0"/>
        <extend val="0"/>
        <outline val="0"/>
        <shadow val="0"/>
        <u val="none"/>
        <vertAlign val="baseline"/>
        <sz val="10"/>
        <color theme="1"/>
        <name val="Trebuchet MS"/>
        <family val="2"/>
        <scheme val="none"/>
      </font>
      <numFmt numFmtId="12" formatCode="&quot;$&quot;#,##0.00_);[Red]\(&quot;$&quot;#,##0.00\)"/>
      <border diagonalUp="0" diagonalDown="0">
        <left/>
        <right/>
        <top style="medium">
          <color indexed="64"/>
        </top>
        <bottom style="double">
          <color indexed="64"/>
        </bottom>
        <vertical/>
        <horizontal/>
      </border>
    </dxf>
    <dxf>
      <font>
        <b val="0"/>
        <i val="0"/>
        <strike val="0"/>
        <condense val="0"/>
        <extend val="0"/>
        <outline val="0"/>
        <shadow val="0"/>
        <u val="none"/>
        <vertAlign val="baseline"/>
        <sz val="10"/>
        <color theme="1"/>
        <name val="Trebuchet MS"/>
        <family val="2"/>
        <scheme val="none"/>
      </font>
      <alignment horizontal="general" vertical="bottom" textRotation="0" wrapText="1" indent="0" justifyLastLine="0" shrinkToFit="0" readingOrder="0"/>
      <border diagonalUp="0" diagonalDown="0">
        <left/>
        <right/>
        <top style="medium">
          <color indexed="64"/>
        </top>
        <bottom style="double">
          <color indexed="64"/>
        </bottom>
        <vertical/>
        <horizontal/>
      </border>
    </dxf>
    <dxf>
      <font>
        <b val="0"/>
        <i val="0"/>
        <strike val="0"/>
        <condense val="0"/>
        <extend val="0"/>
        <outline val="0"/>
        <shadow val="0"/>
        <u val="none"/>
        <vertAlign val="baseline"/>
        <sz val="10"/>
        <color theme="1"/>
        <name val="Trebuchet MS"/>
        <family val="2"/>
        <scheme val="none"/>
      </font>
      <alignment horizontal="general" vertical="bottom" textRotation="0" wrapText="1" indent="0" justifyLastLine="0" shrinkToFit="0" readingOrder="0"/>
      <border diagonalUp="0" diagonalDown="0">
        <left style="medium">
          <color indexed="64"/>
        </left>
        <right/>
        <top style="medium">
          <color indexed="64"/>
        </top>
        <bottom style="double">
          <color indexed="64"/>
        </bottom>
        <vertical/>
        <horizontal/>
      </border>
    </dxf>
    <dxf>
      <border outline="0">
        <bottom style="medium">
          <color indexed="64"/>
        </bottom>
      </border>
    </dxf>
    <dxf>
      <border outline="0">
        <top style="thin">
          <color indexed="64"/>
        </top>
      </border>
    </dxf>
    <dxf>
      <font>
        <b val="0"/>
        <i val="0"/>
        <strike val="0"/>
        <condense val="0"/>
        <extend val="0"/>
        <outline val="0"/>
        <shadow val="0"/>
        <u val="none"/>
        <vertAlign val="baseline"/>
        <sz val="10"/>
        <color theme="1"/>
        <name val="Trebuchet MS"/>
        <family val="2"/>
        <scheme val="none"/>
      </font>
    </dxf>
    <dxf>
      <font>
        <b/>
        <i val="0"/>
        <strike val="0"/>
        <condense val="0"/>
        <extend val="0"/>
        <outline val="0"/>
        <shadow val="0"/>
        <u val="none"/>
        <vertAlign val="baseline"/>
        <sz val="10"/>
        <color theme="1"/>
        <name val="Trebuchet MS"/>
        <family val="2"/>
        <scheme val="none"/>
      </font>
      <fill>
        <patternFill patternType="solid">
          <fgColor indexed="64"/>
          <bgColor theme="3" tint="0.59999389629810485"/>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4F67DC5-1885-4CED-8877-27A36EE6733F}" name="Table2" displayName="Table2" ref="A1:I65" totalsRowShown="0" headerRowDxfId="12" dataDxfId="11" headerRowBorderDxfId="9" tableBorderDxfId="10">
  <autoFilter ref="A1:I65" xr:uid="{B4F67DC5-1885-4CED-8877-27A36EE6733F}"/>
  <tableColumns count="9">
    <tableColumn id="1" xr3:uid="{1EE63C0E-B4FF-4A2E-AEE5-4B8F0368A266}" name="Paid Solicitor" dataDxfId="8"/>
    <tableColumn id="2" xr3:uid="{FAFAC6C6-22A2-4CA7-8017-B5BFD0B5F1B9}" name="DBA's" dataDxfId="7"/>
    <tableColumn id="3" xr3:uid="{BE15607D-2F6C-4622-84B9-37DC3C4DA1F0}" name="Gross _x000a_Proceeds" dataDxfId="6"/>
    <tableColumn id="4" xr3:uid="{03D8F1B3-C23F-4B80-97FD-3BE7D47261F4}" name="Net to _x000a_Charity" dataDxfId="5"/>
    <tableColumn id="5" xr3:uid="{CE12F34E-D9A8-43F5-BD17-A22BA3B9CF62}" name="Overall _x000a_Percent_x000a_to Charity" dataDxfId="4"/>
    <tableColumn id="6" xr3:uid="{76C1E4F0-A33F-491C-B891-30D0F6A08B58}" name="Minimum _x000a_Percent _x000a_To Charity" dataDxfId="3"/>
    <tableColumn id="7" xr3:uid="{C7374338-C887-4A93-8C12-66398F6EFB51}" name="Maximum _x000a_Percent _x000a_To Charity" dataDxfId="2"/>
    <tableColumn id="8" xr3:uid="{4B1A24DE-6688-4058-9E93-66C3908F9560}" name="Number _x000a_of _x000a_Campaigns" dataDxfId="1"/>
    <tableColumn id="9" xr3:uid="{8D5CB416-5068-428A-A66B-C49D48BAE2D5}" name="Clients" dataDxfId="0"/>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6"/>
  <sheetViews>
    <sheetView tabSelected="1" workbookViewId="0">
      <pane xSplit="1" ySplit="1" topLeftCell="B64" activePane="bottomRight" state="frozen"/>
      <selection pane="bottomRight" activeCell="A68" sqref="A68"/>
      <selection pane="bottomLeft" activeCell="A2" sqref="A2"/>
      <selection pane="topRight" activeCell="B1" sqref="B1"/>
    </sheetView>
  </sheetViews>
  <sheetFormatPr defaultRowHeight="15"/>
  <cols>
    <col min="1" max="2" width="35.625" style="2" customWidth="1"/>
    <col min="3" max="3" width="16.75" style="1" customWidth="1"/>
    <col min="4" max="4" width="15.875" style="1" customWidth="1"/>
    <col min="5" max="5" width="10.75" style="1" customWidth="1"/>
    <col min="6" max="7" width="10.875" style="1" bestFit="1" customWidth="1"/>
    <col min="8" max="8" width="11" style="1" bestFit="1" customWidth="1"/>
    <col min="9" max="9" width="50.625" style="2" customWidth="1"/>
    <col min="10" max="16384" width="9" style="1"/>
  </cols>
  <sheetData>
    <row r="1" spans="1:9" s="26" customFormat="1" ht="45.75" thickBot="1">
      <c r="A1" s="28" t="s">
        <v>0</v>
      </c>
      <c r="B1" s="29" t="s">
        <v>1</v>
      </c>
      <c r="C1" s="29" t="s">
        <v>2</v>
      </c>
      <c r="D1" s="29" t="s">
        <v>3</v>
      </c>
      <c r="E1" s="29" t="s">
        <v>4</v>
      </c>
      <c r="F1" s="29" t="s">
        <v>5</v>
      </c>
      <c r="G1" s="29" t="s">
        <v>6</v>
      </c>
      <c r="H1" s="29" t="s">
        <v>7</v>
      </c>
      <c r="I1" s="30" t="s">
        <v>8</v>
      </c>
    </row>
    <row r="2" spans="1:9" ht="45.75" thickBot="1">
      <c r="A2" s="3" t="s">
        <v>9</v>
      </c>
      <c r="B2" s="4" t="s">
        <v>10</v>
      </c>
      <c r="C2" s="5">
        <v>86371.45</v>
      </c>
      <c r="D2" s="5">
        <v>-126712.7</v>
      </c>
      <c r="E2" s="6">
        <v>-1.4671000000000001</v>
      </c>
      <c r="F2" s="6">
        <v>0</v>
      </c>
      <c r="G2" s="6">
        <v>0</v>
      </c>
      <c r="H2" s="7">
        <v>1</v>
      </c>
      <c r="I2" s="8" t="s">
        <v>11</v>
      </c>
    </row>
    <row r="3" spans="1:9" ht="45.75" thickBot="1">
      <c r="A3" s="9" t="s">
        <v>12</v>
      </c>
      <c r="B3" s="10" t="s">
        <v>13</v>
      </c>
      <c r="C3" s="11">
        <v>29922.29</v>
      </c>
      <c r="D3" s="11">
        <v>13624.19</v>
      </c>
      <c r="E3" s="12">
        <v>0.45529999999999998</v>
      </c>
      <c r="F3" s="12">
        <v>0.45529999999999998</v>
      </c>
      <c r="G3" s="12">
        <v>0.45529999999999998</v>
      </c>
      <c r="H3" s="13">
        <v>1</v>
      </c>
      <c r="I3" s="14" t="s">
        <v>14</v>
      </c>
    </row>
    <row r="4" spans="1:9" ht="45.75" thickBot="1">
      <c r="A4" s="9" t="s">
        <v>15</v>
      </c>
      <c r="B4" s="10" t="s">
        <v>10</v>
      </c>
      <c r="C4" s="11">
        <v>233984.54</v>
      </c>
      <c r="D4" s="11">
        <v>-49479.6</v>
      </c>
      <c r="E4" s="12">
        <v>-0.21149999999999999</v>
      </c>
      <c r="F4" s="12">
        <v>0</v>
      </c>
      <c r="G4" s="12">
        <v>0.69</v>
      </c>
      <c r="H4" s="13">
        <v>3</v>
      </c>
      <c r="I4" s="14" t="s">
        <v>16</v>
      </c>
    </row>
    <row r="5" spans="1:9" ht="165.75" thickBot="1">
      <c r="A5" s="9" t="s">
        <v>17</v>
      </c>
      <c r="B5" s="10" t="s">
        <v>18</v>
      </c>
      <c r="C5" s="11">
        <v>665470.41</v>
      </c>
      <c r="D5" s="11">
        <v>333998.03999999998</v>
      </c>
      <c r="E5" s="12">
        <v>0.50190000000000001</v>
      </c>
      <c r="F5" s="12">
        <v>0</v>
      </c>
      <c r="G5" s="12">
        <v>0.75690000000000002</v>
      </c>
      <c r="H5" s="13">
        <v>15</v>
      </c>
      <c r="I5" s="14" t="s">
        <v>19</v>
      </c>
    </row>
    <row r="6" spans="1:9" ht="60.75" thickBot="1">
      <c r="A6" s="9" t="s">
        <v>20</v>
      </c>
      <c r="B6" s="10" t="s">
        <v>21</v>
      </c>
      <c r="C6" s="11">
        <v>2844049.36</v>
      </c>
      <c r="D6" s="11">
        <v>525268.54</v>
      </c>
      <c r="E6" s="12">
        <v>0.1847</v>
      </c>
      <c r="F6" s="12">
        <v>0.1145</v>
      </c>
      <c r="G6" s="12">
        <v>0.3417</v>
      </c>
      <c r="H6" s="13">
        <v>5</v>
      </c>
      <c r="I6" s="14" t="s">
        <v>22</v>
      </c>
    </row>
    <row r="7" spans="1:9" ht="45.75" thickBot="1">
      <c r="A7" s="9" t="s">
        <v>23</v>
      </c>
      <c r="B7" s="10" t="s">
        <v>10</v>
      </c>
      <c r="C7" s="11">
        <v>782233.94</v>
      </c>
      <c r="D7" s="11">
        <v>128383.67999999999</v>
      </c>
      <c r="E7" s="12">
        <v>0.1641</v>
      </c>
      <c r="F7" s="12">
        <v>0.14000000000000001</v>
      </c>
      <c r="G7" s="12">
        <v>0.22670000000000001</v>
      </c>
      <c r="H7" s="13">
        <v>4</v>
      </c>
      <c r="I7" s="14" t="s">
        <v>24</v>
      </c>
    </row>
    <row r="8" spans="1:9" ht="45.75" thickBot="1">
      <c r="A8" s="9" t="s">
        <v>25</v>
      </c>
      <c r="B8" s="10" t="s">
        <v>26</v>
      </c>
      <c r="C8" s="11">
        <v>809949.86</v>
      </c>
      <c r="D8" s="11">
        <v>273003.23</v>
      </c>
      <c r="E8" s="12">
        <v>0.33710000000000001</v>
      </c>
      <c r="F8" s="12">
        <v>0</v>
      </c>
      <c r="G8" s="12">
        <v>0.62480000000000002</v>
      </c>
      <c r="H8" s="13">
        <v>5</v>
      </c>
      <c r="I8" s="14" t="s">
        <v>27</v>
      </c>
    </row>
    <row r="9" spans="1:9" ht="60.75" thickBot="1">
      <c r="A9" s="9" t="s">
        <v>28</v>
      </c>
      <c r="B9" s="10" t="s">
        <v>10</v>
      </c>
      <c r="C9" s="11">
        <v>2000</v>
      </c>
      <c r="D9" s="11">
        <v>2000</v>
      </c>
      <c r="E9" s="12">
        <v>1</v>
      </c>
      <c r="F9" s="12">
        <v>1</v>
      </c>
      <c r="G9" s="12">
        <v>1</v>
      </c>
      <c r="H9" s="13">
        <v>1</v>
      </c>
      <c r="I9" s="14" t="s">
        <v>29</v>
      </c>
    </row>
    <row r="10" spans="1:9" ht="75.75" thickBot="1">
      <c r="A10" s="9" t="s">
        <v>30</v>
      </c>
      <c r="B10" s="10" t="s">
        <v>31</v>
      </c>
      <c r="C10" s="11">
        <v>56657.74</v>
      </c>
      <c r="D10" s="11">
        <v>52413.82</v>
      </c>
      <c r="E10" s="12">
        <v>0.92510000000000003</v>
      </c>
      <c r="F10" s="12">
        <v>0.92500000000000004</v>
      </c>
      <c r="G10" s="12">
        <v>0.93</v>
      </c>
      <c r="H10" s="13">
        <v>8</v>
      </c>
      <c r="I10" s="14" t="s">
        <v>32</v>
      </c>
    </row>
    <row r="11" spans="1:9" ht="45.75" thickBot="1">
      <c r="A11" s="9" t="s">
        <v>33</v>
      </c>
      <c r="B11" s="10" t="s">
        <v>34</v>
      </c>
      <c r="C11" s="11">
        <v>167098</v>
      </c>
      <c r="D11" s="11">
        <v>125024</v>
      </c>
      <c r="E11" s="12">
        <v>0.74819999999999998</v>
      </c>
      <c r="F11" s="12">
        <v>0.75</v>
      </c>
      <c r="G11" s="12">
        <v>0.75</v>
      </c>
      <c r="H11" s="13">
        <v>1</v>
      </c>
      <c r="I11" s="14" t="s">
        <v>35</v>
      </c>
    </row>
    <row r="12" spans="1:9" ht="45.75" thickBot="1">
      <c r="A12" s="9" t="s">
        <v>36</v>
      </c>
      <c r="B12" s="10" t="s">
        <v>37</v>
      </c>
      <c r="C12" s="11">
        <v>113723.13</v>
      </c>
      <c r="D12" s="11">
        <v>-2364.6</v>
      </c>
      <c r="E12" s="12">
        <v>-2.0799999999999999E-2</v>
      </c>
      <c r="F12" s="12">
        <v>0</v>
      </c>
      <c r="G12" s="12">
        <v>0</v>
      </c>
      <c r="H12" s="13">
        <v>1</v>
      </c>
      <c r="I12" s="14" t="s">
        <v>38</v>
      </c>
    </row>
    <row r="13" spans="1:9" ht="60.75" thickBot="1">
      <c r="A13" s="9" t="s">
        <v>39</v>
      </c>
      <c r="B13" s="10" t="s">
        <v>40</v>
      </c>
      <c r="C13" s="11">
        <v>15960</v>
      </c>
      <c r="D13" s="11">
        <v>2793</v>
      </c>
      <c r="E13" s="12">
        <v>0.17499999999999999</v>
      </c>
      <c r="F13" s="12">
        <v>0.17499999999999999</v>
      </c>
      <c r="G13" s="12">
        <v>0.17499999999999999</v>
      </c>
      <c r="H13" s="13">
        <v>1</v>
      </c>
      <c r="I13" s="14" t="s">
        <v>41</v>
      </c>
    </row>
    <row r="14" spans="1:9" ht="45.75" thickBot="1">
      <c r="A14" s="9" t="s">
        <v>42</v>
      </c>
      <c r="B14" s="10" t="s">
        <v>43</v>
      </c>
      <c r="C14" s="11">
        <v>266803.12</v>
      </c>
      <c r="D14" s="11">
        <v>73879.55</v>
      </c>
      <c r="E14" s="12">
        <v>0.27689999999999998</v>
      </c>
      <c r="F14" s="12">
        <v>0.2</v>
      </c>
      <c r="G14" s="12">
        <v>0.27889999999999998</v>
      </c>
      <c r="H14" s="13">
        <v>2</v>
      </c>
      <c r="I14" s="14" t="s">
        <v>44</v>
      </c>
    </row>
    <row r="15" spans="1:9" ht="90.75" thickBot="1">
      <c r="A15" s="9" t="s">
        <v>45</v>
      </c>
      <c r="B15" s="10" t="s">
        <v>10</v>
      </c>
      <c r="C15" s="11">
        <v>7571411.2400000002</v>
      </c>
      <c r="D15" s="11">
        <v>745560.38</v>
      </c>
      <c r="E15" s="12">
        <v>9.8500000000000004E-2</v>
      </c>
      <c r="F15" s="12">
        <v>0.05</v>
      </c>
      <c r="G15" s="12">
        <v>0.15</v>
      </c>
      <c r="H15" s="13">
        <v>7</v>
      </c>
      <c r="I15" s="14" t="s">
        <v>46</v>
      </c>
    </row>
    <row r="16" spans="1:9" ht="90.75" thickBot="1">
      <c r="A16" s="9" t="s">
        <v>47</v>
      </c>
      <c r="B16" s="10" t="s">
        <v>10</v>
      </c>
      <c r="C16" s="11">
        <v>3924259.21</v>
      </c>
      <c r="D16" s="11">
        <v>750734.69</v>
      </c>
      <c r="E16" s="12">
        <v>0.1913</v>
      </c>
      <c r="F16" s="12">
        <v>0.15</v>
      </c>
      <c r="G16" s="12">
        <v>0.28000000000000003</v>
      </c>
      <c r="H16" s="13">
        <v>6</v>
      </c>
      <c r="I16" s="14" t="s">
        <v>48</v>
      </c>
    </row>
    <row r="17" spans="1:9" ht="45.75" thickBot="1">
      <c r="A17" s="9" t="s">
        <v>49</v>
      </c>
      <c r="B17" s="10" t="s">
        <v>10</v>
      </c>
      <c r="C17" s="11">
        <v>270</v>
      </c>
      <c r="D17" s="11">
        <v>-724943</v>
      </c>
      <c r="E17" s="12">
        <v>-2684.9740999999999</v>
      </c>
      <c r="F17" s="12">
        <v>0</v>
      </c>
      <c r="G17" s="12">
        <v>0</v>
      </c>
      <c r="H17" s="13">
        <v>4</v>
      </c>
      <c r="I17" s="14" t="s">
        <v>50</v>
      </c>
    </row>
    <row r="18" spans="1:9" ht="45.75" thickBot="1">
      <c r="A18" s="9" t="s">
        <v>51</v>
      </c>
      <c r="B18" s="10" t="s">
        <v>10</v>
      </c>
      <c r="C18" s="11">
        <v>2076365.97</v>
      </c>
      <c r="D18" s="11">
        <v>1449533.27</v>
      </c>
      <c r="E18" s="12">
        <v>0.69810000000000005</v>
      </c>
      <c r="F18" s="12">
        <v>0</v>
      </c>
      <c r="G18" s="12">
        <v>0.70860000000000001</v>
      </c>
      <c r="H18" s="13">
        <v>3</v>
      </c>
      <c r="I18" s="14" t="s">
        <v>52</v>
      </c>
    </row>
    <row r="19" spans="1:9" ht="45.75" thickBot="1">
      <c r="A19" s="9" t="s">
        <v>53</v>
      </c>
      <c r="B19" s="10" t="s">
        <v>54</v>
      </c>
      <c r="C19" s="11">
        <v>307667.15999999997</v>
      </c>
      <c r="D19" s="11">
        <v>44243.68</v>
      </c>
      <c r="E19" s="12">
        <v>0.14380000000000001</v>
      </c>
      <c r="F19" s="12">
        <v>0.13</v>
      </c>
      <c r="G19" s="12">
        <v>0.51</v>
      </c>
      <c r="H19" s="13">
        <v>3</v>
      </c>
      <c r="I19" s="14" t="s">
        <v>55</v>
      </c>
    </row>
    <row r="20" spans="1:9" ht="45.75" thickBot="1">
      <c r="A20" s="9" t="s">
        <v>56</v>
      </c>
      <c r="B20" s="10" t="s">
        <v>10</v>
      </c>
      <c r="C20" s="11">
        <v>230424.4</v>
      </c>
      <c r="D20" s="11">
        <v>80648.539999999994</v>
      </c>
      <c r="E20" s="12">
        <v>0.35</v>
      </c>
      <c r="F20" s="12">
        <v>0.35</v>
      </c>
      <c r="G20" s="12">
        <v>0.35</v>
      </c>
      <c r="H20" s="13">
        <v>3</v>
      </c>
      <c r="I20" s="14" t="s">
        <v>57</v>
      </c>
    </row>
    <row r="21" spans="1:9" ht="60.75" thickBot="1">
      <c r="A21" s="9" t="s">
        <v>58</v>
      </c>
      <c r="B21" s="10" t="s">
        <v>10</v>
      </c>
      <c r="C21" s="11">
        <v>357498.77</v>
      </c>
      <c r="D21" s="11">
        <v>165498.76999999999</v>
      </c>
      <c r="E21" s="12">
        <v>0.46289999999999998</v>
      </c>
      <c r="F21" s="12">
        <v>0.42349999999999999</v>
      </c>
      <c r="G21" s="12">
        <v>0.5</v>
      </c>
      <c r="H21" s="13">
        <v>2</v>
      </c>
      <c r="I21" s="14" t="s">
        <v>59</v>
      </c>
    </row>
    <row r="22" spans="1:9" ht="195.75" thickBot="1">
      <c r="A22" s="9" t="s">
        <v>60</v>
      </c>
      <c r="B22" s="10" t="s">
        <v>10</v>
      </c>
      <c r="C22" s="11">
        <v>1395664.97</v>
      </c>
      <c r="D22" s="11">
        <v>417530.12</v>
      </c>
      <c r="E22" s="12">
        <v>0.29920000000000002</v>
      </c>
      <c r="F22" s="12">
        <v>0</v>
      </c>
      <c r="G22" s="12">
        <v>0.76139999999999997</v>
      </c>
      <c r="H22" s="13">
        <v>18</v>
      </c>
      <c r="I22" s="14" t="s">
        <v>61</v>
      </c>
    </row>
    <row r="23" spans="1:9" ht="409.6" thickBot="1">
      <c r="A23" s="9" t="s">
        <v>62</v>
      </c>
      <c r="B23" s="10" t="s">
        <v>10</v>
      </c>
      <c r="C23" s="11">
        <v>22007621.199999999</v>
      </c>
      <c r="D23" s="11">
        <v>12248789.130000001</v>
      </c>
      <c r="E23" s="12">
        <v>0.55659999999999998</v>
      </c>
      <c r="F23" s="12">
        <v>0</v>
      </c>
      <c r="G23" s="12">
        <v>0.87919999999999998</v>
      </c>
      <c r="H23" s="13">
        <v>44</v>
      </c>
      <c r="I23" s="14" t="s">
        <v>63</v>
      </c>
    </row>
    <row r="24" spans="1:9" ht="45.75" thickBot="1">
      <c r="A24" s="9" t="s">
        <v>64</v>
      </c>
      <c r="B24" s="10" t="s">
        <v>10</v>
      </c>
      <c r="C24" s="11">
        <v>108601365</v>
      </c>
      <c r="D24" s="11">
        <v>107537038</v>
      </c>
      <c r="E24" s="12">
        <v>0.99019999999999997</v>
      </c>
      <c r="F24" s="12">
        <v>0.99</v>
      </c>
      <c r="G24" s="12">
        <v>0.99</v>
      </c>
      <c r="H24" s="13">
        <v>2</v>
      </c>
      <c r="I24" s="14" t="s">
        <v>65</v>
      </c>
    </row>
    <row r="25" spans="1:9" ht="45.75" thickBot="1">
      <c r="A25" s="9" t="s">
        <v>66</v>
      </c>
      <c r="B25" s="10" t="s">
        <v>67</v>
      </c>
      <c r="C25" s="11">
        <v>1763</v>
      </c>
      <c r="D25" s="11">
        <v>1583.69</v>
      </c>
      <c r="E25" s="12">
        <v>0.89829999999999999</v>
      </c>
      <c r="F25" s="12">
        <v>0.9</v>
      </c>
      <c r="G25" s="12">
        <v>0.9</v>
      </c>
      <c r="H25" s="13">
        <v>1</v>
      </c>
      <c r="I25" s="14" t="s">
        <v>68</v>
      </c>
    </row>
    <row r="26" spans="1:9" ht="60.75" thickBot="1">
      <c r="A26" s="9" t="s">
        <v>69</v>
      </c>
      <c r="B26" s="10" t="s">
        <v>70</v>
      </c>
      <c r="C26" s="11">
        <v>17399.02</v>
      </c>
      <c r="D26" s="11">
        <v>10339.780000000001</v>
      </c>
      <c r="E26" s="12">
        <v>0.59430000000000005</v>
      </c>
      <c r="F26" s="12">
        <v>0.59430000000000005</v>
      </c>
      <c r="G26" s="12">
        <v>0.59430000000000005</v>
      </c>
      <c r="H26" s="13">
        <v>1</v>
      </c>
      <c r="I26" s="14" t="s">
        <v>71</v>
      </c>
    </row>
    <row r="27" spans="1:9" ht="45.75" thickBot="1">
      <c r="A27" s="9" t="s">
        <v>72</v>
      </c>
      <c r="B27" s="10" t="s">
        <v>10</v>
      </c>
      <c r="C27" s="11">
        <v>9214</v>
      </c>
      <c r="D27" s="11">
        <v>-2978.63</v>
      </c>
      <c r="E27" s="12">
        <v>-0.32329999999999998</v>
      </c>
      <c r="F27" s="12">
        <v>0</v>
      </c>
      <c r="G27" s="12">
        <v>0</v>
      </c>
      <c r="H27" s="13">
        <v>2</v>
      </c>
      <c r="I27" s="14" t="s">
        <v>73</v>
      </c>
    </row>
    <row r="28" spans="1:9" ht="120.75" thickBot="1">
      <c r="A28" s="9" t="s">
        <v>74</v>
      </c>
      <c r="B28" s="10" t="s">
        <v>10</v>
      </c>
      <c r="C28" s="11">
        <v>717791.89</v>
      </c>
      <c r="D28" s="11">
        <v>20045.560000000001</v>
      </c>
      <c r="E28" s="12">
        <v>2.7900000000000001E-2</v>
      </c>
      <c r="F28" s="12">
        <v>0</v>
      </c>
      <c r="G28" s="12">
        <v>0.64729999999999999</v>
      </c>
      <c r="H28" s="13">
        <v>12</v>
      </c>
      <c r="I28" s="14" t="s">
        <v>75</v>
      </c>
    </row>
    <row r="29" spans="1:9" ht="45.75" thickBot="1">
      <c r="A29" s="9" t="s">
        <v>76</v>
      </c>
      <c r="B29" s="10" t="s">
        <v>10</v>
      </c>
      <c r="C29" s="11">
        <v>8324638.4100000001</v>
      </c>
      <c r="D29" s="11">
        <v>-818449.23</v>
      </c>
      <c r="E29" s="12">
        <v>-9.8299999999999998E-2</v>
      </c>
      <c r="F29" s="12">
        <v>0</v>
      </c>
      <c r="G29" s="12">
        <v>0.40360000000000001</v>
      </c>
      <c r="H29" s="13">
        <v>3</v>
      </c>
      <c r="I29" s="14" t="s">
        <v>77</v>
      </c>
    </row>
    <row r="30" spans="1:9" ht="45.75" thickBot="1">
      <c r="A30" s="9" t="s">
        <v>78</v>
      </c>
      <c r="B30" s="10" t="s">
        <v>79</v>
      </c>
      <c r="C30" s="11">
        <v>2913335.56</v>
      </c>
      <c r="D30" s="11">
        <v>2157206.09</v>
      </c>
      <c r="E30" s="12">
        <v>0.74050000000000005</v>
      </c>
      <c r="F30" s="12">
        <v>0</v>
      </c>
      <c r="G30" s="12">
        <v>0.82430000000000003</v>
      </c>
      <c r="H30" s="13">
        <v>3</v>
      </c>
      <c r="I30" s="14" t="s">
        <v>80</v>
      </c>
    </row>
    <row r="31" spans="1:9" ht="105.75" thickBot="1">
      <c r="A31" s="9" t="s">
        <v>81</v>
      </c>
      <c r="B31" s="10" t="s">
        <v>10</v>
      </c>
      <c r="C31" s="11">
        <v>1913755.58</v>
      </c>
      <c r="D31" s="11">
        <v>497785.21</v>
      </c>
      <c r="E31" s="12">
        <v>0.2601</v>
      </c>
      <c r="F31" s="12">
        <v>0</v>
      </c>
      <c r="G31" s="12">
        <v>0.71</v>
      </c>
      <c r="H31" s="13">
        <v>10</v>
      </c>
      <c r="I31" s="14" t="s">
        <v>82</v>
      </c>
    </row>
    <row r="32" spans="1:9" ht="105.75" thickBot="1">
      <c r="A32" s="9" t="s">
        <v>83</v>
      </c>
      <c r="B32" s="10" t="s">
        <v>10</v>
      </c>
      <c r="C32" s="11">
        <v>3068478.61</v>
      </c>
      <c r="D32" s="11">
        <v>1201537.95</v>
      </c>
      <c r="E32" s="12">
        <v>0.3916</v>
      </c>
      <c r="F32" s="12">
        <v>0</v>
      </c>
      <c r="G32" s="12">
        <v>0.60680000000000001</v>
      </c>
      <c r="H32" s="13">
        <v>14</v>
      </c>
      <c r="I32" s="14" t="s">
        <v>84</v>
      </c>
    </row>
    <row r="33" spans="1:9" ht="60.75" thickBot="1">
      <c r="A33" s="9" t="s">
        <v>85</v>
      </c>
      <c r="B33" s="10" t="s">
        <v>86</v>
      </c>
      <c r="C33" s="11">
        <v>65085</v>
      </c>
      <c r="D33" s="11">
        <v>13780.5</v>
      </c>
      <c r="E33" s="12">
        <v>0.2117</v>
      </c>
      <c r="F33" s="12">
        <v>0.21</v>
      </c>
      <c r="G33" s="12">
        <v>0.21</v>
      </c>
      <c r="H33" s="13">
        <v>1</v>
      </c>
      <c r="I33" s="14" t="s">
        <v>87</v>
      </c>
    </row>
    <row r="34" spans="1:9" ht="90.75" thickBot="1">
      <c r="A34" s="9" t="s">
        <v>88</v>
      </c>
      <c r="B34" s="10" t="s">
        <v>10</v>
      </c>
      <c r="C34" s="11">
        <v>843900.06</v>
      </c>
      <c r="D34" s="11">
        <v>659740.13</v>
      </c>
      <c r="E34" s="12">
        <v>0.78180000000000005</v>
      </c>
      <c r="F34" s="12">
        <v>0</v>
      </c>
      <c r="G34" s="12">
        <v>0.84</v>
      </c>
      <c r="H34" s="13">
        <v>9</v>
      </c>
      <c r="I34" s="14" t="s">
        <v>89</v>
      </c>
    </row>
    <row r="35" spans="1:9" ht="409.6" thickBot="1">
      <c r="A35" s="9" t="s">
        <v>90</v>
      </c>
      <c r="B35" s="10" t="s">
        <v>10</v>
      </c>
      <c r="C35" s="11">
        <v>2238848.25</v>
      </c>
      <c r="D35" s="11">
        <v>1446047.35</v>
      </c>
      <c r="E35" s="12">
        <v>0.64590000000000003</v>
      </c>
      <c r="F35" s="12">
        <v>0</v>
      </c>
      <c r="G35" s="12">
        <v>0.99660000000000004</v>
      </c>
      <c r="H35" s="13">
        <v>42</v>
      </c>
      <c r="I35" s="14" t="s">
        <v>91</v>
      </c>
    </row>
    <row r="36" spans="1:9" ht="45.75" thickBot="1">
      <c r="A36" s="9" t="s">
        <v>92</v>
      </c>
      <c r="B36" s="10" t="s">
        <v>10</v>
      </c>
      <c r="C36" s="11">
        <v>318583.67999999999</v>
      </c>
      <c r="D36" s="11">
        <v>156786.91</v>
      </c>
      <c r="E36" s="12">
        <v>0.49209999999999998</v>
      </c>
      <c r="F36" s="12">
        <v>0.49209999999999998</v>
      </c>
      <c r="G36" s="12">
        <v>0.49209999999999998</v>
      </c>
      <c r="H36" s="13">
        <v>1</v>
      </c>
      <c r="I36" s="14" t="s">
        <v>38</v>
      </c>
    </row>
    <row r="37" spans="1:9" ht="60.75" thickBot="1">
      <c r="A37" s="9" t="s">
        <v>93</v>
      </c>
      <c r="B37" s="10" t="s">
        <v>94</v>
      </c>
      <c r="C37" s="11">
        <v>287236</v>
      </c>
      <c r="D37" s="11">
        <v>73931.14</v>
      </c>
      <c r="E37" s="12">
        <v>0.25740000000000002</v>
      </c>
      <c r="F37" s="12">
        <v>0.12</v>
      </c>
      <c r="G37" s="12">
        <v>0.3</v>
      </c>
      <c r="H37" s="13">
        <v>5</v>
      </c>
      <c r="I37" s="14" t="s">
        <v>95</v>
      </c>
    </row>
    <row r="38" spans="1:9" ht="45.75" thickBot="1">
      <c r="A38" s="9" t="s">
        <v>96</v>
      </c>
      <c r="B38" s="10" t="s">
        <v>97</v>
      </c>
      <c r="C38" s="11">
        <v>478900.96</v>
      </c>
      <c r="D38" s="11">
        <v>69913.08</v>
      </c>
      <c r="E38" s="12">
        <v>0.14599999999999999</v>
      </c>
      <c r="F38" s="12">
        <v>0.1188</v>
      </c>
      <c r="G38" s="12">
        <v>0.15</v>
      </c>
      <c r="H38" s="13">
        <v>4</v>
      </c>
      <c r="I38" s="14" t="s">
        <v>98</v>
      </c>
    </row>
    <row r="39" spans="1:9" ht="45.75" thickBot="1">
      <c r="A39" s="9" t="s">
        <v>99</v>
      </c>
      <c r="B39" s="10" t="s">
        <v>100</v>
      </c>
      <c r="C39" s="11">
        <v>759010</v>
      </c>
      <c r="D39" s="11">
        <v>596425</v>
      </c>
      <c r="E39" s="12">
        <v>0.78580000000000005</v>
      </c>
      <c r="F39" s="12">
        <v>0.78580000000000005</v>
      </c>
      <c r="G39" s="12">
        <v>0.78580000000000005</v>
      </c>
      <c r="H39" s="13">
        <v>1</v>
      </c>
      <c r="I39" s="14" t="s">
        <v>101</v>
      </c>
    </row>
    <row r="40" spans="1:9" ht="330.75" thickBot="1">
      <c r="A40" s="9" t="s">
        <v>102</v>
      </c>
      <c r="B40" s="10" t="s">
        <v>10</v>
      </c>
      <c r="C40" s="11">
        <v>14545211</v>
      </c>
      <c r="D40" s="11">
        <v>4898645</v>
      </c>
      <c r="E40" s="12">
        <v>0.33679999999999999</v>
      </c>
      <c r="F40" s="12">
        <v>0</v>
      </c>
      <c r="G40" s="12">
        <v>0.74070000000000003</v>
      </c>
      <c r="H40" s="13">
        <v>40</v>
      </c>
      <c r="I40" s="14" t="s">
        <v>103</v>
      </c>
    </row>
    <row r="41" spans="1:9" ht="45.75" thickBot="1">
      <c r="A41" s="9" t="s">
        <v>104</v>
      </c>
      <c r="B41" s="10" t="s">
        <v>105</v>
      </c>
      <c r="C41" s="11">
        <v>125</v>
      </c>
      <c r="D41" s="11">
        <v>-20.7</v>
      </c>
      <c r="E41" s="12">
        <v>-0.1656</v>
      </c>
      <c r="F41" s="12">
        <v>0</v>
      </c>
      <c r="G41" s="12">
        <v>0</v>
      </c>
      <c r="H41" s="13">
        <v>3</v>
      </c>
      <c r="I41" s="14" t="s">
        <v>106</v>
      </c>
    </row>
    <row r="42" spans="1:9" ht="45.75" thickBot="1">
      <c r="A42" s="9" t="s">
        <v>107</v>
      </c>
      <c r="B42" s="10" t="s">
        <v>10</v>
      </c>
      <c r="C42" s="11">
        <v>9864</v>
      </c>
      <c r="D42" s="11">
        <v>1000</v>
      </c>
      <c r="E42" s="12">
        <v>0.1014</v>
      </c>
      <c r="F42" s="12">
        <v>0.1014</v>
      </c>
      <c r="G42" s="12">
        <v>0.1014</v>
      </c>
      <c r="H42" s="13">
        <v>1</v>
      </c>
      <c r="I42" s="14" t="s">
        <v>108</v>
      </c>
    </row>
    <row r="43" spans="1:9" ht="135.75" thickBot="1">
      <c r="A43" s="9" t="s">
        <v>109</v>
      </c>
      <c r="B43" s="10" t="s">
        <v>110</v>
      </c>
      <c r="C43" s="11">
        <v>9406740.4399999995</v>
      </c>
      <c r="D43" s="11">
        <v>1131861.69</v>
      </c>
      <c r="E43" s="12">
        <v>0.1203</v>
      </c>
      <c r="F43" s="12">
        <v>0.1</v>
      </c>
      <c r="G43" s="12">
        <v>0.15</v>
      </c>
      <c r="H43" s="13">
        <v>11</v>
      </c>
      <c r="I43" s="14" t="s">
        <v>111</v>
      </c>
    </row>
    <row r="44" spans="1:9" ht="45.75" thickBot="1">
      <c r="A44" s="9" t="s">
        <v>112</v>
      </c>
      <c r="B44" s="10" t="s">
        <v>113</v>
      </c>
      <c r="C44" s="11">
        <v>477127</v>
      </c>
      <c r="D44" s="11">
        <v>49900</v>
      </c>
      <c r="E44" s="12">
        <v>0.1046</v>
      </c>
      <c r="F44" s="12">
        <v>8.3199999999999996E-2</v>
      </c>
      <c r="G44" s="12">
        <v>0.13200000000000001</v>
      </c>
      <c r="H44" s="13">
        <v>4</v>
      </c>
      <c r="I44" s="14" t="s">
        <v>114</v>
      </c>
    </row>
    <row r="45" spans="1:9" ht="180.75" thickBot="1">
      <c r="A45" s="9" t="s">
        <v>115</v>
      </c>
      <c r="B45" s="10" t="s">
        <v>10</v>
      </c>
      <c r="C45" s="11">
        <v>71830.5</v>
      </c>
      <c r="D45" s="11">
        <v>7774.07</v>
      </c>
      <c r="E45" s="12">
        <v>0.1082</v>
      </c>
      <c r="F45" s="12">
        <v>0</v>
      </c>
      <c r="G45" s="12">
        <v>0.15</v>
      </c>
      <c r="H45" s="13">
        <v>19</v>
      </c>
      <c r="I45" s="14" t="s">
        <v>116</v>
      </c>
    </row>
    <row r="46" spans="1:9" ht="195.75" thickBot="1">
      <c r="A46" s="9" t="s">
        <v>117</v>
      </c>
      <c r="B46" s="10" t="s">
        <v>118</v>
      </c>
      <c r="C46" s="11">
        <v>3254291.7</v>
      </c>
      <c r="D46" s="11">
        <v>775907.7</v>
      </c>
      <c r="E46" s="12">
        <v>0.2384</v>
      </c>
      <c r="F46" s="12">
        <v>0</v>
      </c>
      <c r="G46" s="12">
        <v>0.93230000000000002</v>
      </c>
      <c r="H46" s="13">
        <v>20</v>
      </c>
      <c r="I46" s="14" t="s">
        <v>119</v>
      </c>
    </row>
    <row r="47" spans="1:9" ht="45.75" thickBot="1">
      <c r="A47" s="9" t="s">
        <v>120</v>
      </c>
      <c r="B47" s="10" t="s">
        <v>10</v>
      </c>
      <c r="C47" s="11">
        <v>72740372.689999998</v>
      </c>
      <c r="D47" s="11">
        <v>51155583.799999997</v>
      </c>
      <c r="E47" s="12">
        <v>0.70330000000000004</v>
      </c>
      <c r="F47" s="12">
        <v>0</v>
      </c>
      <c r="G47" s="12">
        <v>0.70409999999999995</v>
      </c>
      <c r="H47" s="13">
        <v>2</v>
      </c>
      <c r="I47" s="14" t="s">
        <v>121</v>
      </c>
    </row>
    <row r="48" spans="1:9" ht="60.75" thickBot="1">
      <c r="A48" s="9" t="s">
        <v>122</v>
      </c>
      <c r="B48" s="10" t="s">
        <v>10</v>
      </c>
      <c r="C48" s="11">
        <v>1440</v>
      </c>
      <c r="D48" s="11">
        <v>288</v>
      </c>
      <c r="E48" s="12">
        <v>0.2</v>
      </c>
      <c r="F48" s="12">
        <v>0</v>
      </c>
      <c r="G48" s="12">
        <v>0.2</v>
      </c>
      <c r="H48" s="13">
        <v>4</v>
      </c>
      <c r="I48" s="14" t="s">
        <v>123</v>
      </c>
    </row>
    <row r="49" spans="1:9" ht="45.75" thickBot="1">
      <c r="A49" s="9" t="s">
        <v>124</v>
      </c>
      <c r="B49" s="10" t="s">
        <v>10</v>
      </c>
      <c r="C49" s="11">
        <v>44686</v>
      </c>
      <c r="D49" s="11">
        <v>4559.0600000000004</v>
      </c>
      <c r="E49" s="12">
        <v>0.10199999999999999</v>
      </c>
      <c r="F49" s="12">
        <v>0.1</v>
      </c>
      <c r="G49" s="12">
        <v>0.12</v>
      </c>
      <c r="H49" s="13">
        <v>3</v>
      </c>
      <c r="I49" s="14" t="s">
        <v>125</v>
      </c>
    </row>
    <row r="50" spans="1:9" ht="270.75" thickBot="1">
      <c r="A50" s="9" t="s">
        <v>126</v>
      </c>
      <c r="B50" s="10" t="s">
        <v>127</v>
      </c>
      <c r="C50" s="11">
        <v>5679832.4699999997</v>
      </c>
      <c r="D50" s="11">
        <v>3090803.97</v>
      </c>
      <c r="E50" s="12">
        <v>0.54420000000000002</v>
      </c>
      <c r="F50" s="12">
        <v>0</v>
      </c>
      <c r="G50" s="12">
        <v>0.86</v>
      </c>
      <c r="H50" s="13">
        <v>27</v>
      </c>
      <c r="I50" s="14" t="s">
        <v>128</v>
      </c>
    </row>
    <row r="51" spans="1:9" ht="60.75" thickBot="1">
      <c r="A51" s="9" t="s">
        <v>129</v>
      </c>
      <c r="B51" s="10" t="s">
        <v>10</v>
      </c>
      <c r="C51" s="11">
        <v>2393800</v>
      </c>
      <c r="D51" s="11">
        <v>1936712</v>
      </c>
      <c r="E51" s="12">
        <v>0.80910000000000004</v>
      </c>
      <c r="F51" s="12">
        <v>0.81</v>
      </c>
      <c r="G51" s="12">
        <v>0.81</v>
      </c>
      <c r="H51" s="13">
        <v>1</v>
      </c>
      <c r="I51" s="14" t="s">
        <v>68</v>
      </c>
    </row>
    <row r="52" spans="1:9" ht="60.75" thickBot="1">
      <c r="A52" s="9" t="s">
        <v>130</v>
      </c>
      <c r="B52" s="10" t="s">
        <v>131</v>
      </c>
      <c r="C52" s="11">
        <v>3450</v>
      </c>
      <c r="D52" s="11">
        <v>2587.5</v>
      </c>
      <c r="E52" s="12">
        <v>0.75</v>
      </c>
      <c r="F52" s="12">
        <v>0.75</v>
      </c>
      <c r="G52" s="12">
        <v>0.75</v>
      </c>
      <c r="H52" s="13">
        <v>1</v>
      </c>
      <c r="I52" s="14" t="s">
        <v>132</v>
      </c>
    </row>
    <row r="53" spans="1:9" ht="45.75" thickBot="1">
      <c r="A53" s="9" t="s">
        <v>133</v>
      </c>
      <c r="B53" s="10" t="s">
        <v>10</v>
      </c>
      <c r="C53" s="11">
        <v>259232.29</v>
      </c>
      <c r="D53" s="11">
        <v>-3623.4</v>
      </c>
      <c r="E53" s="12">
        <v>-1.4E-2</v>
      </c>
      <c r="F53" s="12">
        <v>0</v>
      </c>
      <c r="G53" s="12">
        <v>0</v>
      </c>
      <c r="H53" s="13">
        <v>1</v>
      </c>
      <c r="I53" s="14" t="s">
        <v>134</v>
      </c>
    </row>
    <row r="54" spans="1:9" ht="45.75" thickBot="1">
      <c r="A54" s="9" t="s">
        <v>135</v>
      </c>
      <c r="B54" s="10" t="s">
        <v>10</v>
      </c>
      <c r="C54" s="11">
        <v>2023844.94</v>
      </c>
      <c r="D54" s="11">
        <v>688272.76</v>
      </c>
      <c r="E54" s="12">
        <v>0.34010000000000001</v>
      </c>
      <c r="F54" s="12">
        <v>0.15570000000000001</v>
      </c>
      <c r="G54" s="12">
        <v>0.8</v>
      </c>
      <c r="H54" s="13">
        <v>3</v>
      </c>
      <c r="I54" s="14" t="s">
        <v>136</v>
      </c>
    </row>
    <row r="55" spans="1:9" ht="105.75" thickBot="1">
      <c r="A55" s="9" t="s">
        <v>137</v>
      </c>
      <c r="B55" s="10" t="s">
        <v>10</v>
      </c>
      <c r="C55" s="11">
        <v>1602615.67</v>
      </c>
      <c r="D55" s="11">
        <v>763060.17</v>
      </c>
      <c r="E55" s="12">
        <v>0.47610000000000002</v>
      </c>
      <c r="F55" s="12">
        <v>0</v>
      </c>
      <c r="G55" s="12">
        <v>0.75</v>
      </c>
      <c r="H55" s="13">
        <v>11</v>
      </c>
      <c r="I55" s="14" t="s">
        <v>138</v>
      </c>
    </row>
    <row r="56" spans="1:9" ht="45.75" thickBot="1">
      <c r="A56" s="9" t="s">
        <v>139</v>
      </c>
      <c r="B56" s="10" t="s">
        <v>140</v>
      </c>
      <c r="C56" s="11">
        <v>45297</v>
      </c>
      <c r="D56" s="11">
        <v>7127</v>
      </c>
      <c r="E56" s="12">
        <v>0.1573</v>
      </c>
      <c r="F56" s="12">
        <v>0.1573</v>
      </c>
      <c r="G56" s="12">
        <v>0.1573</v>
      </c>
      <c r="H56" s="13">
        <v>1</v>
      </c>
      <c r="I56" s="14" t="s">
        <v>141</v>
      </c>
    </row>
    <row r="57" spans="1:9" ht="45.75" thickBot="1">
      <c r="A57" s="9" t="s">
        <v>142</v>
      </c>
      <c r="B57" s="10" t="s">
        <v>10</v>
      </c>
      <c r="C57" s="11">
        <v>242125</v>
      </c>
      <c r="D57" s="11">
        <v>154790.32999999999</v>
      </c>
      <c r="E57" s="12">
        <v>0.63929999999999998</v>
      </c>
      <c r="F57" s="12">
        <v>0.51490000000000002</v>
      </c>
      <c r="G57" s="12">
        <v>0.65190000000000003</v>
      </c>
      <c r="H57" s="13">
        <v>2</v>
      </c>
      <c r="I57" s="14" t="s">
        <v>143</v>
      </c>
    </row>
    <row r="58" spans="1:9" ht="180.75" thickBot="1">
      <c r="A58" s="9" t="s">
        <v>144</v>
      </c>
      <c r="B58" s="10" t="s">
        <v>145</v>
      </c>
      <c r="C58" s="11">
        <v>6422113.9000000004</v>
      </c>
      <c r="D58" s="11">
        <v>1889112.24</v>
      </c>
      <c r="E58" s="12">
        <v>0.29420000000000002</v>
      </c>
      <c r="F58" s="12">
        <v>0</v>
      </c>
      <c r="G58" s="12">
        <v>0.53369999999999995</v>
      </c>
      <c r="H58" s="13">
        <v>22</v>
      </c>
      <c r="I58" s="14" t="s">
        <v>146</v>
      </c>
    </row>
    <row r="59" spans="1:9" ht="195.75" thickBot="1">
      <c r="A59" s="9" t="s">
        <v>147</v>
      </c>
      <c r="B59" s="10" t="s">
        <v>10</v>
      </c>
      <c r="C59" s="11">
        <v>9088463.1699999999</v>
      </c>
      <c r="D59" s="11">
        <v>4002128.89</v>
      </c>
      <c r="E59" s="12">
        <v>0.44040000000000001</v>
      </c>
      <c r="F59" s="12">
        <v>0</v>
      </c>
      <c r="G59" s="12">
        <v>0.77010000000000001</v>
      </c>
      <c r="H59" s="13">
        <v>21</v>
      </c>
      <c r="I59" s="14" t="s">
        <v>148</v>
      </c>
    </row>
    <row r="60" spans="1:9" ht="45.75" thickBot="1">
      <c r="A60" s="9" t="s">
        <v>149</v>
      </c>
      <c r="B60" s="10" t="s">
        <v>10</v>
      </c>
      <c r="C60" s="11">
        <v>0</v>
      </c>
      <c r="D60" s="11">
        <v>0</v>
      </c>
      <c r="E60" s="13"/>
      <c r="F60" s="12">
        <v>0</v>
      </c>
      <c r="G60" s="12">
        <v>0</v>
      </c>
      <c r="H60" s="13">
        <v>1</v>
      </c>
      <c r="I60" s="14" t="s">
        <v>150</v>
      </c>
    </row>
    <row r="61" spans="1:9" ht="45.75" thickBot="1">
      <c r="A61" s="9" t="s">
        <v>151</v>
      </c>
      <c r="B61" s="10" t="s">
        <v>10</v>
      </c>
      <c r="C61" s="11">
        <v>6250</v>
      </c>
      <c r="D61" s="11">
        <v>6250</v>
      </c>
      <c r="E61" s="12">
        <v>1</v>
      </c>
      <c r="F61" s="12">
        <v>1</v>
      </c>
      <c r="G61" s="12">
        <v>1</v>
      </c>
      <c r="H61" s="13">
        <v>1</v>
      </c>
      <c r="I61" s="14" t="s">
        <v>152</v>
      </c>
    </row>
    <row r="62" spans="1:9" ht="45.75" thickBot="1">
      <c r="A62" s="9" t="s">
        <v>153</v>
      </c>
      <c r="B62" s="10" t="s">
        <v>154</v>
      </c>
      <c r="C62" s="11">
        <v>156878.51</v>
      </c>
      <c r="D62" s="11">
        <v>119482.51</v>
      </c>
      <c r="E62" s="12">
        <v>0.76160000000000005</v>
      </c>
      <c r="F62" s="12">
        <v>0</v>
      </c>
      <c r="G62" s="12">
        <v>0.76160000000000005</v>
      </c>
      <c r="H62" s="13">
        <v>2</v>
      </c>
      <c r="I62" s="14" t="s">
        <v>155</v>
      </c>
    </row>
    <row r="63" spans="1:9" ht="45.75" thickBot="1">
      <c r="A63" s="9" t="s">
        <v>156</v>
      </c>
      <c r="B63" s="10" t="s">
        <v>157</v>
      </c>
      <c r="C63" s="11">
        <v>116217</v>
      </c>
      <c r="D63" s="11">
        <v>23246.15</v>
      </c>
      <c r="E63" s="12">
        <v>0.2</v>
      </c>
      <c r="F63" s="12">
        <v>0.2</v>
      </c>
      <c r="G63" s="12">
        <v>0.2</v>
      </c>
      <c r="H63" s="13">
        <v>1</v>
      </c>
      <c r="I63" s="14" t="s">
        <v>157</v>
      </c>
    </row>
    <row r="64" spans="1:9" s="23" customFormat="1" ht="135.75" thickBot="1">
      <c r="A64" s="17" t="s">
        <v>158</v>
      </c>
      <c r="B64" s="18" t="s">
        <v>159</v>
      </c>
      <c r="C64" s="19">
        <v>13926816.289999999</v>
      </c>
      <c r="D64" s="19">
        <v>2085890.12</v>
      </c>
      <c r="E64" s="20">
        <v>0.14979999999999999</v>
      </c>
      <c r="F64" s="20">
        <v>0.12</v>
      </c>
      <c r="G64" s="20">
        <v>0.22</v>
      </c>
      <c r="H64" s="21">
        <v>11</v>
      </c>
      <c r="I64" s="22" t="s">
        <v>160</v>
      </c>
    </row>
    <row r="65" spans="1:9" s="16" customFormat="1">
      <c r="A65" s="15" t="s">
        <v>161</v>
      </c>
      <c r="B65" s="15"/>
      <c r="C65" s="24">
        <f>SUM(C2:C64)</f>
        <v>317023336.35000008</v>
      </c>
      <c r="D65" s="24">
        <f>SUM(D2:D64)</f>
        <v>202941498.11999997</v>
      </c>
      <c r="E65" s="25">
        <f>SUM(D65/C65)</f>
        <v>0.64014687516867375</v>
      </c>
      <c r="F65" s="25">
        <f>MIN(F2:F64)</f>
        <v>0</v>
      </c>
      <c r="G65" s="25">
        <f>MAX(G2:G64)</f>
        <v>1</v>
      </c>
      <c r="H65" s="16">
        <f>SUM(H2:H64)</f>
        <v>462</v>
      </c>
      <c r="I65" s="15"/>
    </row>
    <row r="66" spans="1:9">
      <c r="A66" s="27" t="s">
        <v>162</v>
      </c>
    </row>
  </sheetData>
  <pageMargins left="0.25" right="0.25" top="0.75" bottom="0.75" header="0.3" footer="0.3"/>
  <pageSetup scale="68" fitToHeight="0" orientation="landscape" r:id="rId1"/>
  <headerFooter>
    <oddHeader xml:space="preserve">&amp;C&amp;"Trebuchet MS,Bold"Table 2.  Paid Solicitor Summary 2012
&amp;"Trebuchet MS,Regular"Campaign Reports Filed Between 12/01/11 12:00 a.m. and 11/30/12 11:59 p.m.
</oddHeader>
    <oddFooter>&amp;C&amp;8NOTE:  "Clients" are charities listed on any campaign financial report filed by that paid solicitor from Dec. 1, 2011 - Nov. 30, 2012.&amp;R&amp;8Page &amp;P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B73EAB0B9E2D4D9387034ADF0B5D5F" ma:contentTypeVersion="8" ma:contentTypeDescription="Create a new document." ma:contentTypeScope="" ma:versionID="d2ea8002a15875731416ad5428cca037">
  <xsd:schema xmlns:xsd="http://www.w3.org/2001/XMLSchema" xmlns:xs="http://www.w3.org/2001/XMLSchema" xmlns:p="http://schemas.microsoft.com/office/2006/metadata/properties" xmlns:ns2="571b7a80-ba78-40d1-bd01-6bfb3f9ede6b" xmlns:ns3="62c3812b-9ea5-42e1-ba9d-a3bfc19a1231" targetNamespace="http://schemas.microsoft.com/office/2006/metadata/properties" ma:root="true" ma:fieldsID="d6d02cbdab11ba592970952c8d3f380c" ns2:_="" ns3:_="">
    <xsd:import namespace="571b7a80-ba78-40d1-bd01-6bfb3f9ede6b"/>
    <xsd:import namespace="62c3812b-9ea5-42e1-ba9d-a3bfc19a123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ink" minOccurs="0"/>
                <xsd:element ref="ns2:Publishe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b7a80-ba78-40d1-bd01-6bfb3f9ede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ink" ma:index="14"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PublishedDate" ma:index="15" nillable="true" ma:displayName="Published Date" ma:format="DateOnly" ma:internalName="Publishe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2c3812b-9ea5-42e1-ba9d-a3bfc19a123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 xmlns="571b7a80-ba78-40d1-bd01-6bfb3f9ede6b">
      <Url>https://coloradosos.gov/pubs/charities/reports/2012/tables/2012/Table02-PaidSolicitorSummary2012.xls</Url>
      <Description>https://coloradosos.gov/pubs/charities/reports/2012/tables/2012/Table02-PaidSolicitorSummary2012.xls</Description>
    </Link>
    <PublishedDate xmlns="571b7a80-ba78-40d1-bd01-6bfb3f9ede6b" xsi:nil="true"/>
  </documentManagement>
</p:properties>
</file>

<file path=customXml/itemProps1.xml><?xml version="1.0" encoding="utf-8"?>
<ds:datastoreItem xmlns:ds="http://schemas.openxmlformats.org/officeDocument/2006/customXml" ds:itemID="{51A1527A-B1D9-49A7-9AE6-65CA9F413371}"/>
</file>

<file path=customXml/itemProps2.xml><?xml version="1.0" encoding="utf-8"?>
<ds:datastoreItem xmlns:ds="http://schemas.openxmlformats.org/officeDocument/2006/customXml" ds:itemID="{3DBF62CE-BEE4-4DBC-91D6-718645AB42E6}"/>
</file>

<file path=customXml/itemProps3.xml><?xml version="1.0" encoding="utf-8"?>
<ds:datastoreItem xmlns:ds="http://schemas.openxmlformats.org/officeDocument/2006/customXml" ds:itemID="{FF9BD174-FA72-48D5-8ABC-C9E2784F043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Cash</dc:creator>
  <cp:keywords/>
  <dc:description/>
  <cp:lastModifiedBy>Billy Traversie</cp:lastModifiedBy>
  <cp:revision/>
  <dcterms:created xsi:type="dcterms:W3CDTF">2013-01-17T17:55:10Z</dcterms:created>
  <dcterms:modified xsi:type="dcterms:W3CDTF">2024-04-04T20:50:08Z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2024-03-01T20:46:18Z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8ded2dcd-09d7-4eb8-ab4c-e05edb429cdc</vt:lpwstr>
  </property>
  <property fmtid="{D5CDD505-2E9C-101B-9397-08002B2CF9AE}" pid="8" name="MSIP_Label_59e4beaa-c4ba-4ea9-a1f4-4e52626a3d73_ContentBits">
    <vt:lpwstr>0</vt:lpwstr>
  </property>
  <property fmtid="{D5CDD505-2E9C-101B-9397-08002B2CF9AE}" pid="9" name="ContentTypeId">
    <vt:lpwstr>0x0101000EB73EAB0B9E2D4D9387034ADF0B5D5F</vt:lpwstr>
  </property>
  <property fmtid="{D5CDD505-2E9C-101B-9397-08002B2CF9AE}" pid="10" name="Doc Type">
    <vt:lpwstr>Apps</vt:lpwstr>
  </property>
  <property fmtid="{D5CDD505-2E9C-101B-9397-08002B2CF9AE}" pid="11" name="Web Team Flag">
    <vt:lpwstr>Ready to Publish</vt:lpwstr>
  </property>
</Properties>
</file>